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.1" sheetId="1" r:id="rId4"/>
    <sheet state="visible" name="2.1.2" sheetId="2" r:id="rId5"/>
    <sheet state="visible" name="2.4.1 &amp; 2.4.3" sheetId="3" r:id="rId6"/>
    <sheet state="visible" name="2.4.2" sheetId="4" r:id="rId7"/>
    <sheet state="visible" name="2.5.1" sheetId="5" r:id="rId8"/>
    <sheet state="visible" name="2.6.3" sheetId="6" r:id="rId9"/>
  </sheets>
  <definedNames/>
  <calcPr/>
  <extLst>
    <ext uri="GoogleSheetsCustomDataVersion2">
      <go:sheetsCustomData xmlns:go="http://customooxmlschemas.google.com/" r:id="rId10" roundtripDataChecksum="B1q438+be+UesgYX3H3bmB+urrMxlBVIgj0shk2h2z8="/>
    </ext>
  </extLst>
</workbook>
</file>

<file path=xl/sharedStrings.xml><?xml version="1.0" encoding="utf-8"?>
<sst xmlns="http://schemas.openxmlformats.org/spreadsheetml/2006/main" count="645" uniqueCount="304">
  <si>
    <t>2.1.1 Enrollment Details</t>
  </si>
  <si>
    <t>Programme Name</t>
  </si>
  <si>
    <t>Programme Code</t>
  </si>
  <si>
    <t>Number of seats sanctioned</t>
  </si>
  <si>
    <t>Number of Students admitted</t>
  </si>
  <si>
    <t>FYBA</t>
  </si>
  <si>
    <t>3A00146</t>
  </si>
  <si>
    <t>FYBCOM</t>
  </si>
  <si>
    <t>2C00146</t>
  </si>
  <si>
    <t>FYBSC</t>
  </si>
  <si>
    <t>1S00146</t>
  </si>
  <si>
    <t>FYBCOM A&amp;F</t>
  </si>
  <si>
    <t>FYBCOM B&amp;I</t>
  </si>
  <si>
    <t>FYBCOM BMS</t>
  </si>
  <si>
    <t>FYBSC BIOTECHNOLOGY</t>
  </si>
  <si>
    <t>FYBSC COMPUTER SICENCE</t>
  </si>
  <si>
    <t>FYBSC INFORMATION TECHNOLOGY</t>
  </si>
  <si>
    <t>1S00256</t>
  </si>
  <si>
    <t>FYBAMMC</t>
  </si>
  <si>
    <t>SYBA</t>
  </si>
  <si>
    <t>SYBCOM</t>
  </si>
  <si>
    <t>SYBSC</t>
  </si>
  <si>
    <t>SYBCOM A&amp;F</t>
  </si>
  <si>
    <t>SYBCOM B&amp;I</t>
  </si>
  <si>
    <t>SYBCOM BMS</t>
  </si>
  <si>
    <t>SYBSC BIOTECHNOLOGY</t>
  </si>
  <si>
    <t>SYBSC COMPUTER SICENCE</t>
  </si>
  <si>
    <t>SYBSC INFORMATION TECHNOLOGY</t>
  </si>
  <si>
    <t>SYBAMMC</t>
  </si>
  <si>
    <t>TYBA</t>
  </si>
  <si>
    <t>TYBCOM</t>
  </si>
  <si>
    <t>TYBSC</t>
  </si>
  <si>
    <t>TYBCOM A&amp;F</t>
  </si>
  <si>
    <t>TYBCOM B&amp;I</t>
  </si>
  <si>
    <t>TYBCOM BMS</t>
  </si>
  <si>
    <t>TYBSC BIOTECHNOLOGY</t>
  </si>
  <si>
    <t>TYBSC COMPUTER SICENCE</t>
  </si>
  <si>
    <t>TYBSC INFORMATION TECHNOLOGY</t>
  </si>
  <si>
    <t>TYBAMMC</t>
  </si>
  <si>
    <t>MA PSYCHOLOGY</t>
  </si>
  <si>
    <t>2A00534</t>
  </si>
  <si>
    <t>MCOM ADVANCED ACCOUNTANCY</t>
  </si>
  <si>
    <t>2C00534</t>
  </si>
  <si>
    <t>MCOM BANKING AND FINANCE</t>
  </si>
  <si>
    <t>MCOM ACCOUNTING &amp; FINANCE</t>
  </si>
  <si>
    <t>MSC COMPUTER SCIENCE</t>
  </si>
  <si>
    <t>1S01124</t>
  </si>
  <si>
    <t>MSC BIOTECHNOLOGY</t>
  </si>
  <si>
    <t>MSC CHEMISTRY</t>
  </si>
  <si>
    <t>2.1.2 Number of seats filled against reserved categories (SC, ST, OBC, Divyangjan, etc. as per reservation policy) during the year (exclusive of supernumerary seats)</t>
  </si>
  <si>
    <t>Course</t>
  </si>
  <si>
    <t>Number of  seats earmarked for reserved categories as per GOI or State Government norms</t>
  </si>
  <si>
    <t>Number of students admitted from the reserved categories</t>
  </si>
  <si>
    <t>SC</t>
  </si>
  <si>
    <t>ST</t>
  </si>
  <si>
    <t>OBC</t>
  </si>
  <si>
    <t>Gen</t>
  </si>
  <si>
    <t>Others</t>
  </si>
  <si>
    <t>FY BA AIDED</t>
  </si>
  <si>
    <t>FY BCOM AIDED</t>
  </si>
  <si>
    <t>FY BSC AIDED</t>
  </si>
  <si>
    <t>SY BA AIDED</t>
  </si>
  <si>
    <t>SY BCOM AIDED</t>
  </si>
  <si>
    <t>SY BSC AIDED</t>
  </si>
  <si>
    <t>TY BA AIDED</t>
  </si>
  <si>
    <t>TY BCOM AIDED</t>
  </si>
  <si>
    <t>TY BSC AIDED</t>
  </si>
  <si>
    <t>FY BAF UNAIDED</t>
  </si>
  <si>
    <t>FY BBI UNAIDED</t>
  </si>
  <si>
    <t>FY BMS UNAIDED</t>
  </si>
  <si>
    <t>FY BSC BIOTECH UNAIDED</t>
  </si>
  <si>
    <t>FY BSC CS UNAIDED</t>
  </si>
  <si>
    <t>FY BSC IT UNAIDED</t>
  </si>
  <si>
    <t>FY BAMMC UNAIDED</t>
  </si>
  <si>
    <t>SY BAF UNAIDED</t>
  </si>
  <si>
    <t>SY BBI UNAIDED</t>
  </si>
  <si>
    <t>SY BMS UNAIDED</t>
  </si>
  <si>
    <t>SY BSC BIOTECH UNAIDED</t>
  </si>
  <si>
    <t>SY BSC CS UNAIDED</t>
  </si>
  <si>
    <t>SY BSC IT UNAIDED</t>
  </si>
  <si>
    <t>SY BAMMC UNAIDED</t>
  </si>
  <si>
    <t>TY BAF UNAIDED</t>
  </si>
  <si>
    <t>TY BBI UNAIDED</t>
  </si>
  <si>
    <t>TY BMS UNAIDED</t>
  </si>
  <si>
    <t>TY BSC BIOTECH UNAIDED</t>
  </si>
  <si>
    <t>TY BSC CS UNAIDED</t>
  </si>
  <si>
    <t>TY BSC IT UNAIDED</t>
  </si>
  <si>
    <t>TY BA - MAR UNAIDED</t>
  </si>
  <si>
    <t>Part 1 MA ENGLISH UNAIDED</t>
  </si>
  <si>
    <t>Part 1 MA HISTORY AND ARCHAEOLOGY UNAIDED</t>
  </si>
  <si>
    <t>Part 1 MA PSYCHOLOGY UNAIDED</t>
  </si>
  <si>
    <t>Part 1 MCOM ACCOUNTANCY UNAIDED</t>
  </si>
  <si>
    <t>Part 1 MCOM IN BANKING AND FINANCE UNAIDED</t>
  </si>
  <si>
    <t>Part 1 MCOM IN BUSINESS MANAGEMENT UNAIDED</t>
  </si>
  <si>
    <t>Part 1 MSC CHEMISTRY BY PAPERS UNAIDED</t>
  </si>
  <si>
    <t>Part 1 MSC COMPUTER SCIENCE UNAIDED</t>
  </si>
  <si>
    <t>Part 2 MA ENGLISH UNAIDED</t>
  </si>
  <si>
    <t>Part 2 MA HISTORY AND ARCHAEOLOGY UNAIDED</t>
  </si>
  <si>
    <t>Part 2 MA PSYCHOLOGY UNAIDED</t>
  </si>
  <si>
    <t>Part 2 MCOM ACCOUNTANCY UNAIDED</t>
  </si>
  <si>
    <t>Part 2 MCOM IN BANKING AND FINANCE UNAIDED</t>
  </si>
  <si>
    <t>Part 2 MCOM IN BUSINESS MANAGEMENT UNAIDED</t>
  </si>
  <si>
    <t>Part 2 MSC CHEMISTRY BY PAPERS UNAIDED</t>
  </si>
  <si>
    <t>Total</t>
  </si>
  <si>
    <t>* In case of Minority Institutions, the column Others may be used and the status of reservation for minorities needs to be specified</t>
  </si>
  <si>
    <t xml:space="preserve">2.4.1 Details of full-time teachers against sanctioned posts during the year &amp; 2.4.3 Total teaching experience of full-time teachers in the same institution:   </t>
  </si>
  <si>
    <t>Name of full time teacher</t>
  </si>
  <si>
    <t xml:space="preserve"> PAN</t>
  </si>
  <si>
    <t xml:space="preserve">Designation </t>
  </si>
  <si>
    <t>Year of  appointment</t>
  </si>
  <si>
    <t>Nature of appointment (against Sanctioned post/Temporary/Permanent)</t>
  </si>
  <si>
    <t>Name of the Department</t>
  </si>
  <si>
    <t>Total years of experience in the same institution</t>
  </si>
  <si>
    <t>Is the teacher still serving the institution?/If not, when did he/she leave the institution?</t>
  </si>
  <si>
    <t>Mr. B.T. Shirsath</t>
  </si>
  <si>
    <t>CCAPS9800A</t>
  </si>
  <si>
    <t>Assistant Professor</t>
  </si>
  <si>
    <t>Permanent</t>
  </si>
  <si>
    <t>Commerce</t>
  </si>
  <si>
    <t>Yes</t>
  </si>
  <si>
    <t>Mr. D. T. Pagare</t>
  </si>
  <si>
    <t>AKQPO7720G</t>
  </si>
  <si>
    <t>Economics</t>
  </si>
  <si>
    <t>Mrs. N.S.Salagare</t>
  </si>
  <si>
    <t>BFWPS6415M</t>
  </si>
  <si>
    <t>Business Economics</t>
  </si>
  <si>
    <t>Mrs. Hemlata Waghchoure</t>
  </si>
  <si>
    <t>ABIPW3774E</t>
  </si>
  <si>
    <t>English</t>
  </si>
  <si>
    <t>Dr. S.J. Mishra</t>
  </si>
  <si>
    <t>ASJPM3130E</t>
  </si>
  <si>
    <t>Mr. Yuvaraj Morgha</t>
  </si>
  <si>
    <t>BAWPM0754J</t>
  </si>
  <si>
    <t>History</t>
  </si>
  <si>
    <t>Dr. A.P. Lokhande</t>
  </si>
  <si>
    <t>AAMPL0833C</t>
  </si>
  <si>
    <t>Dr. B.S.Lahor</t>
  </si>
  <si>
    <t>ABMPL2771Q</t>
  </si>
  <si>
    <t>Marathi</t>
  </si>
  <si>
    <t>Dr. N. S. Suryawanshi</t>
  </si>
  <si>
    <t>AOJPS0229J</t>
  </si>
  <si>
    <t>Associate Professor</t>
  </si>
  <si>
    <t>Botany</t>
  </si>
  <si>
    <t>Dr. A.V. Sahasrabudhe</t>
  </si>
  <si>
    <t>CDGPS9715K</t>
  </si>
  <si>
    <t>Dr. S. S. Dhabarde</t>
  </si>
  <si>
    <t>AIHPD0139L</t>
  </si>
  <si>
    <t>Chemistry</t>
  </si>
  <si>
    <t>Mr. Dr. K.R.Jagdeo</t>
  </si>
  <si>
    <t>ADCPJ0130H</t>
  </si>
  <si>
    <t>Physics</t>
  </si>
  <si>
    <t>Dr. S.S. Mahajan</t>
  </si>
  <si>
    <t>AEKPM0200Q</t>
  </si>
  <si>
    <t>Zoology</t>
  </si>
  <si>
    <t>Dr. Varsha Narvade</t>
  </si>
  <si>
    <t>AHJPN4781H</t>
  </si>
  <si>
    <t>2.4.2 Details of full-time teachers with PhD / D.M. / M.Ch. / D.N.B Super Specialty /DSc / DLitt during the year</t>
  </si>
  <si>
    <t>Name  of full-time teachers with PhD / D.M. / M.Ch. / D.N.B Super Specialty /DSc / DLitt during the year</t>
  </si>
  <si>
    <t xml:space="preserve">Qualification (PhD / D.M. / M.Ch. / D.N.B Super Specialty /DSc / DLitt) and Year of obtaining </t>
  </si>
  <si>
    <t>Whether recognised as a research guide for PhD?</t>
  </si>
  <si>
    <t>Year of recognition as a Research Guide</t>
  </si>
  <si>
    <t>Is the teacher still serving the institution?/If not,when did he/she leave the institution?</t>
  </si>
  <si>
    <t>Name of the scholar</t>
  </si>
  <si>
    <t>Month and Year of registration of the scholar</t>
  </si>
  <si>
    <t xml:space="preserve">PhD Scholar's Title of the Thesis </t>
  </si>
  <si>
    <t>Dr. Mrinal Kulkarni</t>
  </si>
  <si>
    <t>Ph.D.</t>
  </si>
  <si>
    <t>No</t>
  </si>
  <si>
    <t>NA</t>
  </si>
  <si>
    <t>Dr. Suman Satyarum</t>
  </si>
  <si>
    <t>Dr. Seema Agashe</t>
  </si>
  <si>
    <t>Dr. Abhijit Sahasrabudhe</t>
  </si>
  <si>
    <t>Dr. Sumita Kalekar</t>
  </si>
  <si>
    <t>NIL</t>
  </si>
  <si>
    <t>YES</t>
  </si>
  <si>
    <t>1. Sandip Desai</t>
  </si>
  <si>
    <t>Studies in complexation and colour reduction methods in analytical spectrophotometry</t>
  </si>
  <si>
    <t>2. Dyaneshwar Shelake</t>
  </si>
  <si>
    <t>Synthesis, characterization and biological study of new benzofuran derivatives</t>
  </si>
  <si>
    <t>3. Kiran V. Tartar</t>
  </si>
  <si>
    <t>Formulation of advanced scheme for synthesizing efficient bioplastics using novel material graphene oxide</t>
  </si>
  <si>
    <t>4. Mr. Subodh V. Ghule</t>
  </si>
  <si>
    <t>Synthesis and characterization of non-ionic surfactants by new alternative route and their applications</t>
  </si>
  <si>
    <t xml:space="preserve">Dr. Santosh Kumar J. Mishra </t>
  </si>
  <si>
    <t xml:space="preserve">Ph. D. </t>
  </si>
  <si>
    <t xml:space="preserve">Vikram Pawar </t>
  </si>
  <si>
    <t xml:space="preserve">Dr.Ajaykumar Lokhande </t>
  </si>
  <si>
    <t>Ph.D</t>
  </si>
  <si>
    <t>yes</t>
  </si>
  <si>
    <t xml:space="preserve">Ghule Ashok Pandurang </t>
  </si>
  <si>
    <t>15th Oct. 2022</t>
  </si>
  <si>
    <t>Dr. Balasaheb Somnath Lahor</t>
  </si>
  <si>
    <t>Dr. Kailash R. Jagdeo</t>
  </si>
  <si>
    <t>Mr. Suyash S. Agnihotri</t>
  </si>
  <si>
    <t>HYDROGEN STORAGE STUDY OF BIMETAL DECORATED CARBON NANOMATERIALS SYNTHESIZED FROM PLANT FIBERS</t>
  </si>
  <si>
    <t>Ms. Megha Marathe</t>
  </si>
  <si>
    <t>Dr. Sharad S. Mahajan</t>
  </si>
  <si>
    <t>Mr. Aniket Marathe</t>
  </si>
  <si>
    <t>Elevation Based Studies on Land Snail Diversity from Selected Region of Northern Western Ghats, Maharashtra, India</t>
  </si>
  <si>
    <t>Mrs. Bhavana Chaudhari</t>
  </si>
  <si>
    <r>
      <rPr>
        <rFont val="Times New Roman"/>
        <color rgb="FF000000"/>
        <sz val="12.0"/>
      </rPr>
      <t xml:space="preserve">Control of Stored Grain Pest, </t>
    </r>
    <r>
      <rPr>
        <rFont val="Times New Roman"/>
        <i/>
        <color rgb="FF000000"/>
        <sz val="12.0"/>
      </rPr>
      <t>Tribolius castanium</t>
    </r>
    <r>
      <rPr>
        <rFont val="Times New Roman"/>
        <color rgb="FF000000"/>
        <sz val="12.0"/>
      </rPr>
      <t>(Herbs) using Certain Plant Extract</t>
    </r>
  </si>
  <si>
    <t>Dr. Varsha U. Narvade</t>
  </si>
  <si>
    <t>-</t>
  </si>
  <si>
    <t>Dr. Nisha Velayudhan</t>
  </si>
  <si>
    <t>Dr.Madhuri Chetan Ramdharne</t>
  </si>
  <si>
    <t>Dr. Balu T Shirsath</t>
  </si>
  <si>
    <t>Nil</t>
  </si>
  <si>
    <t>Dr. B. T. Mukherjee</t>
  </si>
  <si>
    <t>Ph. D.</t>
  </si>
  <si>
    <t>1. Manoj Basudkar</t>
  </si>
  <si>
    <t>Synthesis of Transition Metals Decorated Carbon Nanomaterials from Baggasse - A plant waste, to enhance its Hydrogen storage capacity</t>
  </si>
  <si>
    <t>Date of Leave: Aug 2022</t>
  </si>
  <si>
    <t>2. Suyash Prasad</t>
  </si>
  <si>
    <t>STUDY THE EFFECT OF TREATEMENT OF BIMETALS ON HYDROGEN ADSORPTION -DESORPTION PROPERTY OF CNMS PREPARED FROM PLANT WASTE MATERIALS</t>
  </si>
  <si>
    <t>3. Shyambabu Sainik</t>
  </si>
  <si>
    <t>Study of absorption of microwave by carbon nano materials synthesized from plant fibres</t>
  </si>
  <si>
    <t>4. Aarati Nandapure</t>
  </si>
  <si>
    <t>Synthesis of Metal Nano Particles Decorated Carbon Nano Fibres from Agro-waste as Precursors for Simultaneous Removal of Hazardous Ions from Aqueous Medium and Compare the Property with Chemically Treated Precursor</t>
  </si>
  <si>
    <t>5. Pooja Jayswal</t>
  </si>
  <si>
    <t>Dr. Ashwini Bagkar</t>
  </si>
  <si>
    <t>Ph.D/ 2023</t>
  </si>
  <si>
    <t>2.5.1 Number of days from the date of the last semester-end/ year-end (for non-semester) examination to the declaration of results</t>
  </si>
  <si>
    <t>Semester/Year</t>
  </si>
  <si>
    <t>Last date of the last semester-end/ year- end examination</t>
  </si>
  <si>
    <t>Date of declaration of results of the semester-end/ year-end examination</t>
  </si>
  <si>
    <t xml:space="preserve"> </t>
  </si>
  <si>
    <t>F.Y.B.Com.</t>
  </si>
  <si>
    <t>I</t>
  </si>
  <si>
    <t>30/11/2023</t>
  </si>
  <si>
    <t>F.Y.BBI</t>
  </si>
  <si>
    <t>31/01/2024</t>
  </si>
  <si>
    <t>F.Y.BAF</t>
  </si>
  <si>
    <t>F.Y.B.M.S.</t>
  </si>
  <si>
    <t>F.Y.B.A.</t>
  </si>
  <si>
    <t>15/12/2023</t>
  </si>
  <si>
    <t>F.Y.B.A.M.M.C.</t>
  </si>
  <si>
    <t>F.Y.B.Sc.</t>
  </si>
  <si>
    <t>16/12/2023</t>
  </si>
  <si>
    <t>F.Y.I.T.</t>
  </si>
  <si>
    <t>29/11/2023</t>
  </si>
  <si>
    <t>F.Y.B.Sc. Biotech</t>
  </si>
  <si>
    <t>F.Y.B.Sc. Computer Science</t>
  </si>
  <si>
    <t>S.Y.B.Com.</t>
  </si>
  <si>
    <t>III</t>
  </si>
  <si>
    <t>S.Y.BBI</t>
  </si>
  <si>
    <t>16/10/2023</t>
  </si>
  <si>
    <t>S.Y.BAF</t>
  </si>
  <si>
    <t>S.Y.B.M.S.</t>
  </si>
  <si>
    <t>S.Y.B.A.</t>
  </si>
  <si>
    <t>21/10/2023</t>
  </si>
  <si>
    <t>S.Y.B.A.M.M.C.</t>
  </si>
  <si>
    <t>14/10/2023</t>
  </si>
  <si>
    <t>S.Y.B.Sc.</t>
  </si>
  <si>
    <t>30/10/2023</t>
  </si>
  <si>
    <t>S.Y.I.T.</t>
  </si>
  <si>
    <t>13/10/2023</t>
  </si>
  <si>
    <t>S.Y.B.Sc. Biotech</t>
  </si>
  <si>
    <t>S.Y.B.Sc. Computer Science</t>
  </si>
  <si>
    <t>T.Y.B.Com.</t>
  </si>
  <si>
    <t>V</t>
  </si>
  <si>
    <t>31/10/2023</t>
  </si>
  <si>
    <t>T.Y. BBI</t>
  </si>
  <si>
    <t>20/10/2023</t>
  </si>
  <si>
    <t>T.Y.BAF</t>
  </si>
  <si>
    <t>T.Y.B.M.S.</t>
  </si>
  <si>
    <t>T.Y.B.A.</t>
  </si>
  <si>
    <t>T.Y.B.A.M.M.C.</t>
  </si>
  <si>
    <t>T.Y.B.Sc.</t>
  </si>
  <si>
    <t>18/10/2023</t>
  </si>
  <si>
    <t>T.Y.I.T.</t>
  </si>
  <si>
    <t>T.Y.B.Sc. Biotech</t>
  </si>
  <si>
    <t>T.Y.B.Sc. Computer Science</t>
  </si>
  <si>
    <t>M.Com. Accountancy</t>
  </si>
  <si>
    <t>30/01/2024</t>
  </si>
  <si>
    <t>M.Sc. Chemistry</t>
  </si>
  <si>
    <t>M.Sc. Computer Science</t>
  </si>
  <si>
    <t>M.Sc. Biotechnology</t>
  </si>
  <si>
    <t>27/11/2023</t>
  </si>
  <si>
    <t>M.Com. Banking &amp; Finance</t>
  </si>
  <si>
    <t>M.Com. Accounting &amp; Finance</t>
  </si>
  <si>
    <t>M.A. Psychology</t>
  </si>
  <si>
    <t>25/11/2023</t>
  </si>
  <si>
    <t>18/01/2024</t>
  </si>
  <si>
    <t>28/11/2023</t>
  </si>
  <si>
    <t>II</t>
  </si>
  <si>
    <t>26/04/2024</t>
  </si>
  <si>
    <t>18/04/2024</t>
  </si>
  <si>
    <t>IV</t>
  </si>
  <si>
    <t>23/04/2024</t>
  </si>
  <si>
    <t>28/03/2024</t>
  </si>
  <si>
    <t>16/04/2024</t>
  </si>
  <si>
    <t>27/03/2024</t>
  </si>
  <si>
    <t>26/03/2024</t>
  </si>
  <si>
    <t>VI</t>
  </si>
  <si>
    <t>15/04/2024</t>
  </si>
  <si>
    <t>T.Y.BBI</t>
  </si>
  <si>
    <t>30/03/2024</t>
  </si>
  <si>
    <t>30/04/2024</t>
  </si>
  <si>
    <t>M.Sc. Chemistry(By Papers)</t>
  </si>
  <si>
    <t>13/04/2024</t>
  </si>
  <si>
    <t>19/04/2024</t>
  </si>
  <si>
    <t>2.6.3 Pass percentage of Students</t>
  </si>
  <si>
    <t>Number of students who appeared in the final year examinations</t>
  </si>
  <si>
    <t>Number of students who passed in the final year examinations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</si>
</sst>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mm/dd/yyyy"/>
  </numFmts>
  <fonts count="16">
    <font>
      <sz val="11.0"/>
      <color theme="1"/>
      <name val="Calibri"/>
      <scheme val="minor"/>
    </font>
    <font>
      <b/>
      <sz val="12.0"/>
      <color theme="1"/>
      <name val="Times New Roman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color theme="1"/>
      <name val="Arial"/>
    </font>
    <font>
      <b/>
      <color theme="1"/>
      <name val="Calibri"/>
    </font>
    <font>
      <sz val="12.0"/>
      <color theme="1"/>
      <name val="Calibri"/>
    </font>
    <font>
      <sz val="12.0"/>
      <color theme="1"/>
      <name val="Times New Roman"/>
    </font>
    <font>
      <color theme="1"/>
      <name val="Calibri"/>
    </font>
    <font/>
    <font>
      <sz val="11.0"/>
      <color theme="1"/>
      <name val="Times New Roman"/>
    </font>
    <font>
      <b/>
      <sz val="11.0"/>
      <color theme="1"/>
      <name val="Times New Roman"/>
    </font>
    <font>
      <sz val="12.0"/>
      <color rgb="FF000000"/>
      <name val="Times New Roman"/>
    </font>
    <font>
      <color theme="1"/>
      <name val="Times New Roman"/>
    </font>
    <font>
      <b/>
      <sz val="14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Alignment="1" applyBorder="1" applyFont="1">
      <alignment vertical="top"/>
    </xf>
    <xf borderId="2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vertical="top"/>
    </xf>
    <xf borderId="1" fillId="0" fontId="3" numFmtId="0" xfId="0" applyAlignment="1" applyBorder="1" applyFont="1">
      <alignment vertical="bottom"/>
    </xf>
    <xf borderId="2" fillId="0" fontId="3" numFmtId="0" xfId="0" applyAlignment="1" applyBorder="1" applyFont="1">
      <alignment vertical="bottom"/>
    </xf>
    <xf borderId="3" fillId="0" fontId="4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vertical="bottom"/>
    </xf>
    <xf borderId="4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6" fillId="0" fontId="4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center" vertical="bottom"/>
    </xf>
    <xf borderId="5" fillId="0" fontId="5" numFmtId="0" xfId="0" applyAlignment="1" applyBorder="1" applyFont="1">
      <alignment vertical="bottom"/>
    </xf>
    <xf borderId="5" fillId="0" fontId="6" numFmtId="0" xfId="0" applyAlignment="1" applyBorder="1" applyFont="1">
      <alignment vertical="bottom"/>
    </xf>
    <xf borderId="4" fillId="0" fontId="7" numFmtId="0" xfId="0" applyAlignment="1" applyBorder="1" applyFont="1">
      <alignment horizontal="center" vertical="bottom"/>
    </xf>
    <xf borderId="4" fillId="0" fontId="8" numFmtId="0" xfId="0" applyAlignment="1" applyBorder="1" applyFont="1">
      <alignment vertical="bottom"/>
    </xf>
    <xf borderId="5" fillId="0" fontId="8" numFmtId="0" xfId="0" applyAlignment="1" applyBorder="1" applyFont="1">
      <alignment horizontal="center" vertical="bottom"/>
    </xf>
    <xf borderId="4" fillId="2" fontId="8" numFmtId="0" xfId="0" applyAlignment="1" applyBorder="1" applyFill="1" applyFont="1">
      <alignment vertical="bottom"/>
    </xf>
    <xf borderId="5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vertical="bottom"/>
    </xf>
    <xf borderId="5" fillId="0" fontId="2" numFmtId="0" xfId="0" applyAlignment="1" applyBorder="1" applyFont="1">
      <alignment vertical="bottom"/>
    </xf>
    <xf borderId="1" fillId="0" fontId="9" numFmtId="0" xfId="0" applyBorder="1" applyFont="1"/>
    <xf borderId="6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7" fillId="0" fontId="1" numFmtId="0" xfId="0" applyAlignment="1" applyBorder="1" applyFont="1">
      <alignment horizontal="center" vertical="top"/>
    </xf>
    <xf borderId="6" fillId="0" fontId="1" numFmtId="0" xfId="0" applyAlignment="1" applyBorder="1" applyFont="1">
      <alignment horizontal="center" shrinkToFit="0" vertical="bottom" wrapText="1"/>
    </xf>
    <xf borderId="6" fillId="0" fontId="10" numFmtId="0" xfId="0" applyBorder="1" applyFont="1"/>
    <xf borderId="5" fillId="0" fontId="10" numFmtId="0" xfId="0" applyBorder="1" applyFont="1"/>
    <xf borderId="0" fillId="0" fontId="8" numFmtId="0" xfId="0" applyAlignment="1" applyFont="1">
      <alignment vertical="bottom"/>
    </xf>
    <xf borderId="0" fillId="0" fontId="8" numFmtId="0" xfId="0" applyFont="1"/>
    <xf borderId="4" fillId="0" fontId="10" numFmtId="0" xfId="0" applyBorder="1" applyFont="1"/>
    <xf borderId="5" fillId="0" fontId="1" numFmtId="0" xfId="0" applyAlignment="1" applyBorder="1" applyFont="1">
      <alignment horizontal="center" vertical="top"/>
    </xf>
    <xf borderId="4" fillId="0" fontId="11" numFmtId="0" xfId="0" applyAlignment="1" applyBorder="1" applyFont="1">
      <alignment vertical="bottom"/>
    </xf>
    <xf borderId="5" fillId="0" fontId="8" numFmtId="0" xfId="0" applyAlignment="1" applyBorder="1" applyFont="1">
      <alignment vertical="bottom"/>
    </xf>
    <xf borderId="1" fillId="0" fontId="12" numFmtId="0" xfId="0" applyAlignment="1" applyBorder="1" applyFont="1">
      <alignment horizontal="center" vertical="bottom"/>
    </xf>
    <xf borderId="6" fillId="0" fontId="1" numFmtId="0" xfId="0" applyAlignment="1" applyBorder="1" applyFont="1">
      <alignment horizontal="center" vertical="bottom"/>
    </xf>
    <xf borderId="0" fillId="0" fontId="1" numFmtId="0" xfId="0" applyAlignment="1" applyFont="1">
      <alignment shrinkToFit="0" vertical="bottom" wrapText="0"/>
    </xf>
    <xf borderId="6" fillId="0" fontId="12" numFmtId="0" xfId="0" applyAlignment="1" applyBorder="1" applyFont="1">
      <alignment shrinkToFit="0" vertical="top" wrapText="0"/>
    </xf>
    <xf borderId="6" fillId="0" fontId="2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1" fillId="0" fontId="12" numFmtId="0" xfId="0" applyAlignment="1" applyBorder="1" applyFont="1">
      <alignment horizontal="center" shrinkToFit="0" vertical="top" wrapText="1"/>
    </xf>
    <xf borderId="1" fillId="0" fontId="12" numFmtId="0" xfId="0" applyAlignment="1" applyBorder="1" applyFont="1">
      <alignment horizontal="center" shrinkToFit="0" vertical="top" wrapText="0"/>
    </xf>
    <xf borderId="1" fillId="0" fontId="13" numFmtId="0" xfId="0" applyAlignment="1" applyBorder="1" applyFont="1">
      <alignment horizontal="center" shrinkToFit="0" vertical="bottom" wrapText="0"/>
    </xf>
    <xf borderId="4" fillId="0" fontId="8" numFmtId="0" xfId="0" applyAlignment="1" applyBorder="1" applyFont="1">
      <alignment horizontal="center" vertical="bottom"/>
    </xf>
    <xf borderId="1" fillId="0" fontId="8" numFmtId="0" xfId="0" applyAlignment="1" applyBorder="1" applyFont="1">
      <alignment horizontal="center" vertical="bottom"/>
    </xf>
    <xf borderId="1" fillId="0" fontId="14" numFmtId="0" xfId="0" applyAlignment="1" applyBorder="1" applyFont="1">
      <alignment horizontal="center"/>
    </xf>
    <xf borderId="1" fillId="0" fontId="8" numFmtId="0" xfId="0" applyAlignment="1" applyBorder="1" applyFont="1">
      <alignment horizontal="center" readingOrder="0" shrinkToFit="0" vertical="bottom" wrapText="0"/>
    </xf>
    <xf borderId="1" fillId="0" fontId="8" numFmtId="0" xfId="0" applyAlignment="1" applyBorder="1" applyFont="1">
      <alignment horizontal="center" shrinkToFit="0" vertical="bottom" wrapText="0"/>
    </xf>
    <xf borderId="1" fillId="0" fontId="11" numFmtId="0" xfId="0" applyAlignment="1" applyBorder="1" applyFont="1">
      <alignment horizontal="center" shrinkToFit="0" vertical="bottom" wrapText="0"/>
    </xf>
    <xf borderId="1" fillId="2" fontId="8" numFmtId="0" xfId="0" applyAlignment="1" applyBorder="1" applyFont="1">
      <alignment vertical="bottom"/>
    </xf>
    <xf borderId="1" fillId="0" fontId="11" numFmtId="0" xfId="0" applyAlignment="1" applyBorder="1" applyFont="1">
      <alignment horizontal="center"/>
    </xf>
    <xf borderId="1" fillId="0" fontId="8" numFmtId="0" xfId="0" applyAlignment="1" applyBorder="1" applyFont="1">
      <alignment horizontal="center" readingOrder="0"/>
    </xf>
    <xf borderId="1" fillId="0" fontId="8" numFmtId="0" xfId="0" applyAlignment="1" applyBorder="1" applyFont="1">
      <alignment vertical="bottom"/>
    </xf>
    <xf borderId="1" fillId="0" fontId="8" numFmtId="0" xfId="0" applyAlignment="1" applyBorder="1" applyFont="1">
      <alignment horizontal="center"/>
    </xf>
    <xf borderId="0" fillId="0" fontId="12" numFmtId="0" xfId="0" applyAlignment="1" applyFont="1">
      <alignment shrinkToFit="0" vertical="top" wrapText="0"/>
    </xf>
    <xf borderId="1" fillId="0" fontId="12" numFmtId="0" xfId="0" applyAlignment="1" applyBorder="1" applyFont="1">
      <alignment shrinkToFit="0" vertical="top" wrapText="1"/>
    </xf>
    <xf borderId="1" fillId="0" fontId="12" numFmtId="0" xfId="0" applyAlignment="1" applyBorder="1" applyFont="1">
      <alignment shrinkToFit="0" vertical="top" wrapText="0"/>
    </xf>
    <xf borderId="2" fillId="0" fontId="8" numFmtId="0" xfId="0" applyAlignment="1" applyBorder="1" applyFont="1">
      <alignment horizontal="center" vertical="bottom"/>
    </xf>
    <xf borderId="2" fillId="0" fontId="8" numFmtId="0" xfId="0" applyAlignment="1" applyBorder="1" applyFont="1">
      <alignment horizontal="center" readingOrder="0" vertical="bottom"/>
    </xf>
    <xf borderId="1" fillId="0" fontId="8" numFmtId="0" xfId="0" applyAlignment="1" applyBorder="1" applyFont="1">
      <alignment shrinkToFit="0" vertical="bottom" wrapText="0"/>
    </xf>
    <xf borderId="1" fillId="0" fontId="8" numFmtId="0" xfId="0" applyBorder="1" applyFont="1"/>
    <xf borderId="1" fillId="0" fontId="8" numFmtId="0" xfId="0" applyAlignment="1" applyBorder="1" applyFont="1">
      <alignment horizontal="left"/>
    </xf>
    <xf borderId="7" fillId="0" fontId="8" numFmtId="0" xfId="0" applyAlignment="1" applyBorder="1" applyFont="1">
      <alignment horizontal="left" vertical="top"/>
    </xf>
    <xf borderId="8" fillId="0" fontId="8" numFmtId="0" xfId="0" applyAlignment="1" applyBorder="1" applyFont="1">
      <alignment horizontal="center" vertical="top"/>
    </xf>
    <xf borderId="8" fillId="0" fontId="8" numFmtId="0" xfId="0" applyAlignment="1" applyBorder="1" applyFont="1">
      <alignment horizontal="center" vertical="bottom"/>
    </xf>
    <xf borderId="7" fillId="0" fontId="10" numFmtId="0" xfId="0" applyBorder="1" applyFont="1"/>
    <xf borderId="8" fillId="0" fontId="10" numFmtId="0" xfId="0" applyBorder="1" applyFont="1"/>
    <xf borderId="5" fillId="0" fontId="8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11" numFmtId="0" xfId="0" applyAlignment="1" applyBorder="1" applyFont="1">
      <alignment vertical="bottom"/>
    </xf>
    <xf borderId="2" fillId="0" fontId="11" numFmtId="0" xfId="0" applyAlignment="1" applyBorder="1" applyFont="1">
      <alignment horizontal="center" vertical="bottom"/>
    </xf>
    <xf borderId="1" fillId="0" fontId="11" numFmtId="0" xfId="0" applyAlignment="1" applyBorder="1" applyFont="1">
      <alignment horizontal="center" vertical="bottom"/>
    </xf>
    <xf borderId="1" fillId="0" fontId="11" numFmtId="0" xfId="0" applyAlignment="1" applyBorder="1" applyFont="1">
      <alignment horizontal="left" vertical="bottom"/>
    </xf>
    <xf borderId="2" fillId="0" fontId="8" numFmtId="0" xfId="0" applyAlignment="1" applyBorder="1" applyFont="1">
      <alignment vertical="bottom"/>
    </xf>
    <xf borderId="0" fillId="0" fontId="11" numFmtId="0" xfId="0" applyFont="1"/>
    <xf borderId="9" fillId="0" fontId="8" numFmtId="0" xfId="0" applyAlignment="1" applyBorder="1" applyFont="1">
      <alignment vertical="top"/>
    </xf>
    <xf borderId="9" fillId="0" fontId="8" numFmtId="0" xfId="0" applyAlignment="1" applyBorder="1" applyFont="1">
      <alignment horizontal="center" vertical="top"/>
    </xf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readingOrder="0"/>
    </xf>
    <xf borderId="2" fillId="0" fontId="8" numFmtId="164" xfId="0" applyAlignment="1" applyBorder="1" applyFont="1" applyNumberFormat="1">
      <alignment horizontal="center" vertical="bottom"/>
    </xf>
    <xf borderId="2" fillId="0" fontId="8" numFmtId="0" xfId="0" applyAlignment="1" applyBorder="1" applyFont="1">
      <alignment shrinkToFit="0" vertical="bottom" wrapText="1"/>
    </xf>
    <xf borderId="5" fillId="0" fontId="8" numFmtId="164" xfId="0" applyAlignment="1" applyBorder="1" applyFont="1" applyNumberFormat="1">
      <alignment horizontal="center" vertical="bottom"/>
    </xf>
    <xf borderId="5" fillId="0" fontId="13" numFmtId="0" xfId="0" applyAlignment="1" applyBorder="1" applyFont="1">
      <alignment shrinkToFit="0" vertical="bottom" wrapText="1"/>
    </xf>
    <xf borderId="1" fillId="0" fontId="11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horizontal="center" readingOrder="0" vertical="bottom"/>
    </xf>
    <xf borderId="2" fillId="0" fontId="2" numFmtId="0" xfId="0" applyAlignment="1" applyBorder="1" applyFont="1">
      <alignment horizontal="center" vertical="bottom"/>
    </xf>
    <xf borderId="5" fillId="0" fontId="2" numFmtId="0" xfId="0" applyAlignment="1" applyBorder="1" applyFont="1">
      <alignment horizontal="center" vertical="bottom"/>
    </xf>
    <xf borderId="6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6" fillId="0" fontId="2" numFmtId="0" xfId="0" applyAlignment="1" applyBorder="1" applyFont="1">
      <alignment horizontal="center" vertical="bottom"/>
    </xf>
    <xf borderId="0" fillId="0" fontId="12" numFmtId="0" xfId="0" applyFont="1"/>
    <xf borderId="10" fillId="0" fontId="3" numFmtId="0" xfId="0" applyAlignment="1" applyBorder="1" applyFont="1">
      <alignment shrinkToFit="0" vertical="bottom" wrapText="0"/>
    </xf>
    <xf borderId="2" fillId="0" fontId="2" numFmtId="165" xfId="0" applyAlignment="1" applyBorder="1" applyFont="1" applyNumberFormat="1">
      <alignment horizontal="center" vertical="bottom"/>
    </xf>
    <xf borderId="5" fillId="0" fontId="2" numFmtId="165" xfId="0" applyAlignment="1" applyBorder="1" applyFont="1" applyNumberFormat="1">
      <alignment horizontal="center" vertical="bottom"/>
    </xf>
    <xf borderId="2" fillId="0" fontId="3" numFmtId="0" xfId="0" applyAlignment="1" applyBorder="1" applyFont="1">
      <alignment horizontal="center" vertical="bottom"/>
    </xf>
    <xf borderId="0" fillId="0" fontId="5" numFmtId="0" xfId="0" applyAlignment="1" applyFont="1">
      <alignment vertical="bottom"/>
    </xf>
    <xf borderId="0" fillId="0" fontId="15" numFmtId="164" xfId="0" applyAlignment="1" applyFont="1" applyNumberFormat="1">
      <alignment horizontal="center" vertical="bottom"/>
    </xf>
    <xf borderId="5" fillId="0" fontId="3" numFmtId="0" xfId="0" applyAlignment="1" applyBorder="1" applyFont="1">
      <alignment horizontal="center" vertical="bottom"/>
    </xf>
    <xf borderId="1" fillId="0" fontId="3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horizontal="center" vertical="bottom"/>
    </xf>
    <xf borderId="0" fillId="0" fontId="5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71"/>
    <col customWidth="1" min="2" max="2" width="26.43"/>
    <col customWidth="1" min="3" max="3" width="28.0"/>
    <col customWidth="1" min="4" max="4" width="30.71"/>
    <col customWidth="1" min="5" max="26" width="8.0"/>
  </cols>
  <sheetData>
    <row r="1">
      <c r="A1" s="1" t="s">
        <v>0</v>
      </c>
      <c r="B1" s="2"/>
      <c r="C1" s="2"/>
      <c r="D1" s="2"/>
    </row>
    <row r="2" ht="30.0" customHeight="1">
      <c r="A2" s="3" t="s">
        <v>1</v>
      </c>
      <c r="B2" s="4" t="s">
        <v>2</v>
      </c>
      <c r="C2" s="5" t="s">
        <v>3</v>
      </c>
      <c r="D2" s="5" t="s">
        <v>4</v>
      </c>
    </row>
    <row r="3">
      <c r="A3" s="6" t="s">
        <v>5</v>
      </c>
      <c r="B3" s="7" t="s">
        <v>6</v>
      </c>
      <c r="C3" s="8">
        <v>360.0</v>
      </c>
      <c r="D3" s="9">
        <v>306.0</v>
      </c>
    </row>
    <row r="4">
      <c r="A4" s="10" t="s">
        <v>7</v>
      </c>
      <c r="B4" s="11" t="s">
        <v>8</v>
      </c>
      <c r="C4" s="12">
        <v>480.0</v>
      </c>
      <c r="D4" s="13">
        <v>195.0</v>
      </c>
    </row>
    <row r="5">
      <c r="A5" s="10" t="s">
        <v>9</v>
      </c>
      <c r="B5" s="11" t="s">
        <v>10</v>
      </c>
      <c r="C5" s="12">
        <v>120.0</v>
      </c>
      <c r="D5" s="13">
        <v>68.0</v>
      </c>
    </row>
    <row r="6">
      <c r="A6" s="10" t="s">
        <v>11</v>
      </c>
      <c r="B6" s="11" t="s">
        <v>8</v>
      </c>
      <c r="C6" s="12">
        <v>180.0</v>
      </c>
      <c r="D6" s="13">
        <v>169.0</v>
      </c>
    </row>
    <row r="7">
      <c r="A7" s="10" t="s">
        <v>12</v>
      </c>
      <c r="B7" s="11" t="s">
        <v>8</v>
      </c>
      <c r="C7" s="12">
        <v>120.0</v>
      </c>
      <c r="D7" s="13">
        <v>41.0</v>
      </c>
    </row>
    <row r="8">
      <c r="A8" s="10" t="s">
        <v>13</v>
      </c>
      <c r="B8" s="11" t="s">
        <v>8</v>
      </c>
      <c r="C8" s="12">
        <f>120+12</f>
        <v>132</v>
      </c>
      <c r="D8" s="13">
        <v>130.0</v>
      </c>
    </row>
    <row r="9">
      <c r="A9" s="10" t="s">
        <v>14</v>
      </c>
      <c r="B9" s="11" t="s">
        <v>10</v>
      </c>
      <c r="C9" s="12">
        <v>38.0</v>
      </c>
      <c r="D9" s="13">
        <v>37.0</v>
      </c>
    </row>
    <row r="10">
      <c r="A10" s="10" t="s">
        <v>15</v>
      </c>
      <c r="B10" s="11" t="s">
        <v>10</v>
      </c>
      <c r="C10" s="12">
        <v>66.0</v>
      </c>
      <c r="D10" s="13">
        <v>66.0</v>
      </c>
    </row>
    <row r="11">
      <c r="A11" s="10" t="s">
        <v>16</v>
      </c>
      <c r="B11" s="11" t="s">
        <v>17</v>
      </c>
      <c r="C11" s="12">
        <v>66.0</v>
      </c>
      <c r="D11" s="13">
        <v>66.0</v>
      </c>
    </row>
    <row r="12">
      <c r="A12" s="10" t="s">
        <v>18</v>
      </c>
      <c r="B12" s="11" t="s">
        <v>6</v>
      </c>
      <c r="C12" s="12">
        <v>60.0</v>
      </c>
      <c r="D12" s="13">
        <v>17.0</v>
      </c>
    </row>
    <row r="13">
      <c r="A13" s="6" t="s">
        <v>19</v>
      </c>
      <c r="B13" s="14"/>
      <c r="C13" s="12">
        <v>360.0</v>
      </c>
      <c r="D13" s="13">
        <f>72+40</f>
        <v>112</v>
      </c>
    </row>
    <row r="14">
      <c r="A14" s="10" t="s">
        <v>20</v>
      </c>
      <c r="B14" s="14"/>
      <c r="C14" s="12">
        <v>480.0</v>
      </c>
      <c r="D14" s="13">
        <f>94+94+94</f>
        <v>282</v>
      </c>
    </row>
    <row r="15">
      <c r="A15" s="10" t="s">
        <v>21</v>
      </c>
      <c r="B15" s="14"/>
      <c r="C15" s="12">
        <v>120.0</v>
      </c>
      <c r="D15" s="13">
        <v>68.0</v>
      </c>
    </row>
    <row r="16">
      <c r="A16" s="10" t="s">
        <v>22</v>
      </c>
      <c r="B16" s="14"/>
      <c r="C16" s="12">
        <v>180.0</v>
      </c>
      <c r="D16" s="13">
        <f>51+51+48</f>
        <v>150</v>
      </c>
    </row>
    <row r="17">
      <c r="A17" s="10" t="s">
        <v>23</v>
      </c>
      <c r="B17" s="14"/>
      <c r="C17" s="12">
        <v>120.0</v>
      </c>
      <c r="D17" s="13">
        <v>41.0</v>
      </c>
    </row>
    <row r="18">
      <c r="A18" s="10" t="s">
        <v>24</v>
      </c>
      <c r="B18" s="14"/>
      <c r="C18" s="12">
        <v>120.0</v>
      </c>
      <c r="D18" s="13">
        <f>54+59</f>
        <v>113</v>
      </c>
    </row>
    <row r="19">
      <c r="A19" s="10" t="s">
        <v>25</v>
      </c>
      <c r="B19" s="14"/>
      <c r="C19" s="12">
        <v>35.0</v>
      </c>
      <c r="D19" s="13">
        <v>34.0</v>
      </c>
    </row>
    <row r="20">
      <c r="A20" s="10" t="s">
        <v>26</v>
      </c>
      <c r="B20" s="14"/>
      <c r="C20" s="12">
        <v>60.0</v>
      </c>
      <c r="D20" s="13">
        <v>60.0</v>
      </c>
    </row>
    <row r="21" ht="15.75" customHeight="1">
      <c r="A21" s="10" t="s">
        <v>27</v>
      </c>
      <c r="B21" s="14"/>
      <c r="C21" s="12">
        <v>60.0</v>
      </c>
      <c r="D21" s="13">
        <v>62.0</v>
      </c>
    </row>
    <row r="22" ht="15.75" customHeight="1">
      <c r="A22" s="10" t="s">
        <v>28</v>
      </c>
      <c r="B22" s="14"/>
      <c r="C22" s="12">
        <v>60.0</v>
      </c>
      <c r="D22" s="13">
        <v>16.0</v>
      </c>
    </row>
    <row r="23" ht="15.75" customHeight="1">
      <c r="A23" s="6" t="s">
        <v>29</v>
      </c>
      <c r="B23" s="14"/>
      <c r="C23" s="12">
        <v>360.0</v>
      </c>
      <c r="D23" s="13">
        <f>79+90</f>
        <v>169</v>
      </c>
    </row>
    <row r="24" ht="15.75" customHeight="1">
      <c r="A24" s="10" t="s">
        <v>30</v>
      </c>
      <c r="B24" s="14"/>
      <c r="C24" s="12">
        <v>480.0</v>
      </c>
      <c r="D24" s="13">
        <f>100+98+99</f>
        <v>297</v>
      </c>
    </row>
    <row r="25" ht="15.75" customHeight="1">
      <c r="A25" s="10" t="s">
        <v>31</v>
      </c>
      <c r="B25" s="14"/>
      <c r="C25" s="12">
        <v>120.0</v>
      </c>
      <c r="D25" s="13">
        <v>45.0</v>
      </c>
    </row>
    <row r="26" ht="15.75" customHeight="1">
      <c r="A26" s="10" t="s">
        <v>32</v>
      </c>
      <c r="B26" s="14"/>
      <c r="C26" s="12">
        <v>180.0</v>
      </c>
      <c r="D26" s="13">
        <f>58+56+60</f>
        <v>174</v>
      </c>
    </row>
    <row r="27" ht="15.75" customHeight="1">
      <c r="A27" s="10" t="s">
        <v>33</v>
      </c>
      <c r="B27" s="14"/>
      <c r="C27" s="12">
        <v>120.0</v>
      </c>
      <c r="D27" s="13">
        <f>50+27</f>
        <v>77</v>
      </c>
    </row>
    <row r="28" ht="15.75" customHeight="1">
      <c r="A28" s="10" t="s">
        <v>34</v>
      </c>
      <c r="B28" s="14"/>
      <c r="C28" s="12">
        <v>120.0</v>
      </c>
      <c r="D28" s="13">
        <f>64+58</f>
        <v>122</v>
      </c>
    </row>
    <row r="29" ht="15.75" customHeight="1">
      <c r="A29" s="10" t="s">
        <v>35</v>
      </c>
      <c r="B29" s="14"/>
      <c r="C29" s="12">
        <v>35.0</v>
      </c>
      <c r="D29" s="13">
        <v>27.0</v>
      </c>
    </row>
    <row r="30" ht="15.75" customHeight="1">
      <c r="A30" s="10" t="s">
        <v>36</v>
      </c>
      <c r="B30" s="14"/>
      <c r="C30" s="12">
        <v>60.0</v>
      </c>
      <c r="D30" s="13">
        <v>60.0</v>
      </c>
    </row>
    <row r="31" ht="15.75" customHeight="1">
      <c r="A31" s="10" t="s">
        <v>37</v>
      </c>
      <c r="B31" s="14"/>
      <c r="C31" s="12">
        <v>60.0</v>
      </c>
      <c r="D31" s="13">
        <v>51.0</v>
      </c>
    </row>
    <row r="32" ht="15.75" customHeight="1">
      <c r="A32" s="10" t="s">
        <v>38</v>
      </c>
      <c r="B32" s="14"/>
      <c r="C32" s="12">
        <v>60.0</v>
      </c>
      <c r="D32" s="13">
        <v>18.0</v>
      </c>
    </row>
    <row r="33" ht="15.75" customHeight="1">
      <c r="A33" s="10" t="s">
        <v>39</v>
      </c>
      <c r="B33" s="11" t="s">
        <v>40</v>
      </c>
      <c r="C33" s="12">
        <v>10.0</v>
      </c>
      <c r="D33" s="13">
        <v>8.0</v>
      </c>
    </row>
    <row r="34" ht="15.75" customHeight="1">
      <c r="A34" s="10" t="s">
        <v>41</v>
      </c>
      <c r="B34" s="11" t="s">
        <v>42</v>
      </c>
      <c r="C34" s="12">
        <v>60.0</v>
      </c>
      <c r="D34" s="13">
        <v>47.0</v>
      </c>
    </row>
    <row r="35" ht="15.75" customHeight="1">
      <c r="A35" s="10" t="s">
        <v>43</v>
      </c>
      <c r="B35" s="11" t="s">
        <v>42</v>
      </c>
      <c r="C35" s="12">
        <v>60.0</v>
      </c>
      <c r="D35" s="13">
        <v>13.0</v>
      </c>
    </row>
    <row r="36" ht="15.75" customHeight="1">
      <c r="A36" s="11" t="s">
        <v>44</v>
      </c>
      <c r="B36" s="14"/>
      <c r="C36" s="12">
        <v>60.0</v>
      </c>
      <c r="D36" s="13">
        <v>49.0</v>
      </c>
    </row>
    <row r="37" ht="15.75" customHeight="1">
      <c r="A37" s="10" t="s">
        <v>45</v>
      </c>
      <c r="B37" s="11" t="s">
        <v>46</v>
      </c>
      <c r="C37" s="12">
        <v>30.0</v>
      </c>
      <c r="D37" s="13">
        <v>11.0</v>
      </c>
    </row>
    <row r="38" ht="15.75" customHeight="1">
      <c r="A38" s="11" t="s">
        <v>47</v>
      </c>
      <c r="B38" s="14"/>
      <c r="C38" s="12">
        <v>30.0</v>
      </c>
      <c r="D38" s="13">
        <v>9.0</v>
      </c>
    </row>
    <row r="39" ht="15.75" customHeight="1">
      <c r="A39" s="10" t="s">
        <v>48</v>
      </c>
      <c r="B39" s="15" t="s">
        <v>46</v>
      </c>
      <c r="C39" s="12">
        <v>30.0</v>
      </c>
      <c r="D39" s="13">
        <v>9.0</v>
      </c>
    </row>
    <row r="40" ht="15.75" customHeight="1">
      <c r="A40" s="11"/>
      <c r="B40" s="14"/>
      <c r="C40" s="12"/>
      <c r="D40" s="16"/>
    </row>
    <row r="41" ht="15.75" customHeight="1">
      <c r="A41" s="17"/>
      <c r="B41" s="18"/>
      <c r="C41" s="18"/>
      <c r="D41" s="18"/>
    </row>
    <row r="42" ht="15.75" customHeight="1">
      <c r="A42" s="19"/>
      <c r="B42" s="18"/>
      <c r="C42" s="20"/>
      <c r="D42" s="20"/>
    </row>
    <row r="43" ht="15.75" customHeight="1">
      <c r="A43" s="17"/>
      <c r="B43" s="18"/>
      <c r="C43" s="21"/>
      <c r="D43" s="21"/>
    </row>
    <row r="44" ht="15.75" customHeight="1">
      <c r="A44" s="17"/>
      <c r="B44" s="18"/>
      <c r="C44" s="21"/>
      <c r="D44" s="21"/>
    </row>
    <row r="45" ht="15.75" customHeight="1">
      <c r="A45" s="17"/>
      <c r="B45" s="18"/>
      <c r="C45" s="21"/>
      <c r="D45" s="21"/>
    </row>
    <row r="46" ht="15.75" customHeight="1">
      <c r="A46" s="17"/>
      <c r="B46" s="18"/>
      <c r="C46" s="22"/>
      <c r="D46" s="22"/>
    </row>
    <row r="47" ht="15.75" customHeight="1">
      <c r="A47" s="17"/>
      <c r="B47" s="18"/>
      <c r="C47" s="23"/>
      <c r="D47" s="23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7.86"/>
    <col customWidth="1" min="2" max="2" width="8.29"/>
    <col customWidth="1" min="3" max="3" width="10.29"/>
    <col customWidth="1" min="4" max="4" width="9.0"/>
    <col customWidth="1" min="5" max="5" width="10.14"/>
    <col customWidth="1" min="6" max="6" width="10.43"/>
    <col customWidth="1" min="7" max="7" width="9.29"/>
    <col customWidth="1" min="8" max="8" width="8.43"/>
    <col customWidth="1" min="9" max="9" width="11.0"/>
    <col customWidth="1" min="10" max="10" width="8.71"/>
    <col customWidth="1" min="11" max="11" width="9.71"/>
    <col customWidth="1" min="12" max="26" width="8.0"/>
  </cols>
  <sheetData>
    <row r="1">
      <c r="A1" s="24" t="s">
        <v>49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53.25" customHeight="1">
      <c r="A2" s="27" t="s">
        <v>50</v>
      </c>
      <c r="B2" s="28" t="s">
        <v>51</v>
      </c>
      <c r="C2" s="29"/>
      <c r="D2" s="29"/>
      <c r="E2" s="29"/>
      <c r="F2" s="30"/>
      <c r="G2" s="28" t="s">
        <v>52</v>
      </c>
      <c r="H2" s="29"/>
      <c r="I2" s="29"/>
      <c r="J2" s="29"/>
      <c r="K2" s="30"/>
      <c r="L2" s="31"/>
      <c r="M2" s="31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>
      <c r="A3" s="33"/>
      <c r="B3" s="34" t="s">
        <v>53</v>
      </c>
      <c r="C3" s="34" t="s">
        <v>54</v>
      </c>
      <c r="D3" s="34" t="s">
        <v>55</v>
      </c>
      <c r="E3" s="34" t="s">
        <v>56</v>
      </c>
      <c r="F3" s="34" t="s">
        <v>57</v>
      </c>
      <c r="G3" s="34" t="s">
        <v>53</v>
      </c>
      <c r="H3" s="34" t="s">
        <v>54</v>
      </c>
      <c r="I3" s="34" t="s">
        <v>55</v>
      </c>
      <c r="J3" s="34" t="s">
        <v>56</v>
      </c>
      <c r="K3" s="34" t="s">
        <v>57</v>
      </c>
      <c r="L3" s="31"/>
      <c r="M3" s="31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>
      <c r="A4" s="35" t="s">
        <v>58</v>
      </c>
      <c r="B4" s="18">
        <v>47.0</v>
      </c>
      <c r="C4" s="18">
        <v>25.0</v>
      </c>
      <c r="D4" s="18">
        <v>68.0</v>
      </c>
      <c r="E4" s="18">
        <v>36.0</v>
      </c>
      <c r="F4" s="18">
        <v>47.0</v>
      </c>
      <c r="G4" s="18">
        <v>68.0</v>
      </c>
      <c r="H4" s="18">
        <v>7.0</v>
      </c>
      <c r="I4" s="18">
        <v>62.0</v>
      </c>
      <c r="J4" s="18">
        <v>144.0</v>
      </c>
      <c r="K4" s="18">
        <v>14.0</v>
      </c>
      <c r="L4" s="31"/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>
      <c r="A5" s="35" t="s">
        <v>59</v>
      </c>
      <c r="B5" s="18">
        <v>62.0</v>
      </c>
      <c r="C5" s="18">
        <v>34.0</v>
      </c>
      <c r="D5" s="18">
        <v>91.0</v>
      </c>
      <c r="E5" s="18">
        <v>48.0</v>
      </c>
      <c r="F5" s="18">
        <v>62.0</v>
      </c>
      <c r="G5" s="18">
        <v>69.0</v>
      </c>
      <c r="H5" s="18">
        <v>8.0</v>
      </c>
      <c r="I5" s="18">
        <v>108.0</v>
      </c>
      <c r="J5" s="18">
        <v>308.0</v>
      </c>
      <c r="K5" s="18">
        <v>18.0</v>
      </c>
      <c r="L5" s="31"/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>
      <c r="A6" s="35" t="s">
        <v>60</v>
      </c>
      <c r="B6" s="18">
        <v>16.0</v>
      </c>
      <c r="C6" s="18">
        <v>8.0</v>
      </c>
      <c r="D6" s="18">
        <v>23.0</v>
      </c>
      <c r="E6" s="18">
        <v>12.0</v>
      </c>
      <c r="F6" s="18">
        <v>16.0</v>
      </c>
      <c r="G6" s="18">
        <v>20.0</v>
      </c>
      <c r="H6" s="18">
        <v>1.0</v>
      </c>
      <c r="I6" s="18">
        <v>8.0</v>
      </c>
      <c r="J6" s="18">
        <v>48.0</v>
      </c>
      <c r="K6" s="18">
        <v>6.0</v>
      </c>
      <c r="L6" s="31"/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>
      <c r="A7" s="35" t="s">
        <v>61</v>
      </c>
      <c r="B7" s="18">
        <v>47.0</v>
      </c>
      <c r="C7" s="18">
        <v>25.0</v>
      </c>
      <c r="D7" s="18">
        <v>68.0</v>
      </c>
      <c r="E7" s="18">
        <v>36.0</v>
      </c>
      <c r="F7" s="18">
        <v>47.0</v>
      </c>
      <c r="G7" s="18">
        <v>33.0</v>
      </c>
      <c r="H7" s="18">
        <v>7.0</v>
      </c>
      <c r="I7" s="18">
        <v>27.0</v>
      </c>
      <c r="J7" s="18">
        <v>70.0</v>
      </c>
      <c r="K7" s="18">
        <v>13.0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>
      <c r="A8" s="35" t="s">
        <v>62</v>
      </c>
      <c r="B8" s="18">
        <v>62.0</v>
      </c>
      <c r="C8" s="18">
        <v>34.0</v>
      </c>
      <c r="D8" s="18">
        <v>91.0</v>
      </c>
      <c r="E8" s="18">
        <v>48.0</v>
      </c>
      <c r="F8" s="18">
        <v>62.0</v>
      </c>
      <c r="G8" s="18">
        <v>59.0</v>
      </c>
      <c r="H8" s="18">
        <v>9.0</v>
      </c>
      <c r="I8" s="18">
        <v>100.0</v>
      </c>
      <c r="J8" s="18">
        <v>270.0</v>
      </c>
      <c r="K8" s="18">
        <v>26.0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>
      <c r="A9" s="35" t="s">
        <v>63</v>
      </c>
      <c r="B9" s="18">
        <v>16.0</v>
      </c>
      <c r="C9" s="18">
        <v>8.0</v>
      </c>
      <c r="D9" s="18">
        <v>23.0</v>
      </c>
      <c r="E9" s="18">
        <v>12.0</v>
      </c>
      <c r="F9" s="18">
        <v>16.0</v>
      </c>
      <c r="G9" s="18">
        <v>9.0</v>
      </c>
      <c r="H9" s="18">
        <v>1.0</v>
      </c>
      <c r="I9" s="18">
        <v>13.0</v>
      </c>
      <c r="J9" s="18">
        <v>53.0</v>
      </c>
      <c r="K9" s="18">
        <v>4.0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>
      <c r="A10" s="35" t="s">
        <v>64</v>
      </c>
      <c r="B10" s="18">
        <v>47.0</v>
      </c>
      <c r="C10" s="18">
        <v>25.0</v>
      </c>
      <c r="D10" s="18">
        <v>68.0</v>
      </c>
      <c r="E10" s="18">
        <v>36.0</v>
      </c>
      <c r="F10" s="18">
        <v>47.0</v>
      </c>
      <c r="G10" s="18">
        <v>34.0</v>
      </c>
      <c r="H10" s="18">
        <v>6.0</v>
      </c>
      <c r="I10" s="18">
        <v>31.0</v>
      </c>
      <c r="J10" s="18">
        <v>71.0</v>
      </c>
      <c r="K10" s="18">
        <v>11.0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>
      <c r="A11" s="35" t="s">
        <v>65</v>
      </c>
      <c r="B11" s="18">
        <v>62.0</v>
      </c>
      <c r="C11" s="18">
        <v>34.0</v>
      </c>
      <c r="D11" s="18">
        <v>91.0</v>
      </c>
      <c r="E11" s="18">
        <v>48.0</v>
      </c>
      <c r="F11" s="18">
        <v>62.0</v>
      </c>
      <c r="G11" s="18">
        <v>60.0</v>
      </c>
      <c r="H11" s="18">
        <v>12.0</v>
      </c>
      <c r="I11" s="18">
        <v>106.0</v>
      </c>
      <c r="J11" s="18">
        <v>227.0</v>
      </c>
      <c r="K11" s="18">
        <v>31.0</v>
      </c>
      <c r="L11" s="31"/>
      <c r="M11" s="3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>
      <c r="A12" s="35" t="s">
        <v>66</v>
      </c>
      <c r="B12" s="18">
        <v>16.0</v>
      </c>
      <c r="C12" s="18">
        <v>8.0</v>
      </c>
      <c r="D12" s="18">
        <v>23.0</v>
      </c>
      <c r="E12" s="18">
        <v>12.0</v>
      </c>
      <c r="F12" s="18">
        <v>16.0</v>
      </c>
      <c r="G12" s="18">
        <v>10.0</v>
      </c>
      <c r="H12" s="18">
        <v>5.0</v>
      </c>
      <c r="I12" s="18">
        <v>24.0</v>
      </c>
      <c r="J12" s="18">
        <v>61.0</v>
      </c>
      <c r="K12" s="18">
        <v>6.0</v>
      </c>
      <c r="L12" s="31"/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>
      <c r="A13" s="35" t="s">
        <v>67</v>
      </c>
      <c r="B13" s="18">
        <v>23.0</v>
      </c>
      <c r="C13" s="18">
        <v>13.0</v>
      </c>
      <c r="D13" s="18">
        <v>34.0</v>
      </c>
      <c r="E13" s="18">
        <v>18.0</v>
      </c>
      <c r="F13" s="18">
        <v>23.0</v>
      </c>
      <c r="G13" s="18">
        <v>25.0</v>
      </c>
      <c r="H13" s="18">
        <v>0.0</v>
      </c>
      <c r="I13" s="18">
        <v>59.0</v>
      </c>
      <c r="J13" s="18">
        <v>95.0</v>
      </c>
      <c r="K13" s="18">
        <v>11.0</v>
      </c>
      <c r="L13" s="31"/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>
      <c r="A14" s="35" t="s">
        <v>68</v>
      </c>
      <c r="B14" s="18">
        <v>16.0</v>
      </c>
      <c r="C14" s="18">
        <v>8.0</v>
      </c>
      <c r="D14" s="18">
        <v>23.0</v>
      </c>
      <c r="E14" s="18">
        <v>12.0</v>
      </c>
      <c r="F14" s="18">
        <v>16.0</v>
      </c>
      <c r="G14" s="18">
        <v>24.0</v>
      </c>
      <c r="H14" s="18">
        <v>3.0</v>
      </c>
      <c r="I14" s="18">
        <v>11.0</v>
      </c>
      <c r="J14" s="18">
        <v>48.0</v>
      </c>
      <c r="K14" s="18">
        <v>3.0</v>
      </c>
      <c r="L14" s="31"/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>
      <c r="A15" s="35" t="s">
        <v>69</v>
      </c>
      <c r="B15" s="18">
        <v>16.0</v>
      </c>
      <c r="C15" s="18">
        <v>8.0</v>
      </c>
      <c r="D15" s="18">
        <v>23.0</v>
      </c>
      <c r="E15" s="18">
        <v>12.0</v>
      </c>
      <c r="F15" s="18">
        <v>16.0</v>
      </c>
      <c r="G15" s="18">
        <v>21.0</v>
      </c>
      <c r="H15" s="18">
        <v>2.0</v>
      </c>
      <c r="I15" s="18">
        <v>36.0</v>
      </c>
      <c r="J15" s="18">
        <v>68.0</v>
      </c>
      <c r="K15" s="18">
        <v>5.0</v>
      </c>
      <c r="L15" s="31"/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>
      <c r="A16" s="35" t="s">
        <v>70</v>
      </c>
      <c r="B16" s="18">
        <v>6.0</v>
      </c>
      <c r="C16" s="18">
        <v>2.0</v>
      </c>
      <c r="D16" s="18">
        <v>7.0</v>
      </c>
      <c r="E16" s="18">
        <v>4.0</v>
      </c>
      <c r="F16" s="18">
        <v>5.0</v>
      </c>
      <c r="G16" s="18">
        <v>3.0</v>
      </c>
      <c r="H16" s="18">
        <v>1.0</v>
      </c>
      <c r="I16" s="18">
        <v>7.0</v>
      </c>
      <c r="J16" s="18">
        <v>22.0</v>
      </c>
      <c r="K16" s="18">
        <v>5.0</v>
      </c>
      <c r="L16" s="31"/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>
      <c r="A17" s="35" t="s">
        <v>71</v>
      </c>
      <c r="B17" s="18">
        <v>8.0</v>
      </c>
      <c r="C17" s="18">
        <v>4.0</v>
      </c>
      <c r="D17" s="18">
        <v>11.0</v>
      </c>
      <c r="E17" s="18">
        <v>6.0</v>
      </c>
      <c r="F17" s="18">
        <v>8.0</v>
      </c>
      <c r="G17" s="18">
        <v>17.0</v>
      </c>
      <c r="H17" s="18">
        <v>2.0</v>
      </c>
      <c r="I17" s="18">
        <v>12.0</v>
      </c>
      <c r="J17" s="18">
        <v>33.0</v>
      </c>
      <c r="K17" s="18">
        <v>2.0</v>
      </c>
      <c r="L17" s="31"/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>
      <c r="A18" s="35" t="s">
        <v>72</v>
      </c>
      <c r="B18" s="18">
        <v>8.0</v>
      </c>
      <c r="C18" s="18">
        <v>4.0</v>
      </c>
      <c r="D18" s="18">
        <v>11.0</v>
      </c>
      <c r="E18" s="18">
        <v>6.0</v>
      </c>
      <c r="F18" s="18">
        <v>8.0</v>
      </c>
      <c r="G18" s="18">
        <v>13.0</v>
      </c>
      <c r="H18" s="18">
        <v>3.0</v>
      </c>
      <c r="I18" s="18">
        <v>5.0</v>
      </c>
      <c r="J18" s="18">
        <v>40.0</v>
      </c>
      <c r="K18" s="18">
        <v>5.0</v>
      </c>
      <c r="L18" s="31"/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>
      <c r="A19" s="35" t="s">
        <v>73</v>
      </c>
      <c r="B19" s="18">
        <v>8.0</v>
      </c>
      <c r="C19" s="18">
        <v>4.0</v>
      </c>
      <c r="D19" s="18">
        <v>11.0</v>
      </c>
      <c r="E19" s="18">
        <v>6.0</v>
      </c>
      <c r="F19" s="18">
        <v>8.0</v>
      </c>
      <c r="G19" s="18">
        <v>3.0</v>
      </c>
      <c r="H19" s="18">
        <v>0.0</v>
      </c>
      <c r="I19" s="18">
        <v>2.0</v>
      </c>
      <c r="J19" s="18">
        <v>14.0</v>
      </c>
      <c r="K19" s="18">
        <v>1.0</v>
      </c>
      <c r="L19" s="31"/>
      <c r="M19" s="31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>
      <c r="A20" s="35" t="s">
        <v>74</v>
      </c>
      <c r="B20" s="18">
        <v>23.0</v>
      </c>
      <c r="C20" s="18">
        <v>13.0</v>
      </c>
      <c r="D20" s="18">
        <v>34.0</v>
      </c>
      <c r="E20" s="18">
        <v>18.0</v>
      </c>
      <c r="F20" s="18">
        <v>23.0</v>
      </c>
      <c r="G20" s="18">
        <v>26.0</v>
      </c>
      <c r="H20" s="18">
        <v>3.0</v>
      </c>
      <c r="I20" s="18">
        <v>49.0</v>
      </c>
      <c r="J20" s="18">
        <v>83.0</v>
      </c>
      <c r="K20" s="18">
        <v>8.0</v>
      </c>
      <c r="L20" s="31"/>
      <c r="M20" s="31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5.75" customHeight="1">
      <c r="A21" s="35" t="s">
        <v>75</v>
      </c>
      <c r="B21" s="18">
        <v>16.0</v>
      </c>
      <c r="C21" s="18">
        <v>8.0</v>
      </c>
      <c r="D21" s="18">
        <v>23.0</v>
      </c>
      <c r="E21" s="18">
        <v>12.0</v>
      </c>
      <c r="F21" s="18">
        <v>16.0</v>
      </c>
      <c r="G21" s="18">
        <v>7.0</v>
      </c>
      <c r="H21" s="18">
        <v>5.0</v>
      </c>
      <c r="I21" s="18">
        <v>14.0</v>
      </c>
      <c r="J21" s="18">
        <v>21.0</v>
      </c>
      <c r="K21" s="18">
        <v>1.0</v>
      </c>
      <c r="L21" s="31"/>
      <c r="M21" s="31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5.75" customHeight="1">
      <c r="A22" s="35" t="s">
        <v>76</v>
      </c>
      <c r="B22" s="18">
        <v>16.0</v>
      </c>
      <c r="C22" s="18">
        <v>8.0</v>
      </c>
      <c r="D22" s="18">
        <v>23.0</v>
      </c>
      <c r="E22" s="18">
        <v>12.0</v>
      </c>
      <c r="F22" s="18">
        <v>16.0</v>
      </c>
      <c r="G22" s="18">
        <v>20.0</v>
      </c>
      <c r="H22" s="18">
        <v>2.0</v>
      </c>
      <c r="I22" s="18">
        <v>30.0</v>
      </c>
      <c r="J22" s="18">
        <v>58.0</v>
      </c>
      <c r="K22" s="18">
        <v>4.0</v>
      </c>
      <c r="L22" s="31"/>
      <c r="M22" s="31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5.75" customHeight="1">
      <c r="A23" s="35" t="s">
        <v>77</v>
      </c>
      <c r="B23" s="18">
        <v>6.0</v>
      </c>
      <c r="C23" s="18">
        <v>2.0</v>
      </c>
      <c r="D23" s="18">
        <v>7.0</v>
      </c>
      <c r="E23" s="18">
        <v>4.0</v>
      </c>
      <c r="F23" s="18">
        <v>5.0</v>
      </c>
      <c r="G23" s="18">
        <v>3.0</v>
      </c>
      <c r="H23" s="18">
        <v>0.0</v>
      </c>
      <c r="I23" s="18">
        <v>8.0</v>
      </c>
      <c r="J23" s="18">
        <v>14.0</v>
      </c>
      <c r="K23" s="18">
        <v>3.0</v>
      </c>
      <c r="L23" s="31"/>
      <c r="M23" s="31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5.75" customHeight="1">
      <c r="A24" s="35" t="s">
        <v>78</v>
      </c>
      <c r="B24" s="18">
        <v>8.0</v>
      </c>
      <c r="C24" s="18">
        <v>4.0</v>
      </c>
      <c r="D24" s="18">
        <v>11.0</v>
      </c>
      <c r="E24" s="18">
        <v>6.0</v>
      </c>
      <c r="F24" s="18">
        <v>8.0</v>
      </c>
      <c r="G24" s="18">
        <v>9.0</v>
      </c>
      <c r="H24" s="18">
        <v>0.0</v>
      </c>
      <c r="I24" s="18">
        <v>10.0</v>
      </c>
      <c r="J24" s="18">
        <v>27.0</v>
      </c>
      <c r="K24" s="18">
        <v>2.0</v>
      </c>
      <c r="L24" s="31"/>
      <c r="M24" s="31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5.75" customHeight="1">
      <c r="A25" s="35" t="s">
        <v>79</v>
      </c>
      <c r="B25" s="18">
        <v>8.0</v>
      </c>
      <c r="C25" s="18">
        <v>4.0</v>
      </c>
      <c r="D25" s="18">
        <v>11.0</v>
      </c>
      <c r="E25" s="18">
        <v>6.0</v>
      </c>
      <c r="F25" s="18">
        <v>8.0</v>
      </c>
      <c r="G25" s="18">
        <v>13.0</v>
      </c>
      <c r="H25" s="18">
        <v>0.0</v>
      </c>
      <c r="I25" s="18">
        <v>10.0</v>
      </c>
      <c r="J25" s="18">
        <v>25.0</v>
      </c>
      <c r="K25" s="18">
        <v>3.0</v>
      </c>
      <c r="L25" s="31"/>
      <c r="M25" s="31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5.75" customHeight="1">
      <c r="A26" s="35" t="s">
        <v>80</v>
      </c>
      <c r="B26" s="36"/>
      <c r="C26" s="36"/>
      <c r="D26" s="36"/>
      <c r="E26" s="36"/>
      <c r="F26" s="36"/>
      <c r="G26" s="18">
        <v>3.0</v>
      </c>
      <c r="H26" s="18">
        <v>0.0</v>
      </c>
      <c r="I26" s="18">
        <v>0.0</v>
      </c>
      <c r="J26" s="18">
        <v>12.0</v>
      </c>
      <c r="K26" s="18">
        <v>0.0</v>
      </c>
      <c r="L26" s="31"/>
      <c r="M26" s="31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5.75" customHeight="1">
      <c r="A27" s="35" t="s">
        <v>81</v>
      </c>
      <c r="B27" s="18">
        <v>23.0</v>
      </c>
      <c r="C27" s="18">
        <v>13.0</v>
      </c>
      <c r="D27" s="18">
        <v>34.0</v>
      </c>
      <c r="E27" s="18">
        <v>18.0</v>
      </c>
      <c r="F27" s="18">
        <v>23.0</v>
      </c>
      <c r="G27" s="18">
        <v>12.0</v>
      </c>
      <c r="H27" s="18">
        <v>3.0</v>
      </c>
      <c r="I27" s="18">
        <v>31.0</v>
      </c>
      <c r="J27" s="18">
        <v>52.0</v>
      </c>
      <c r="K27" s="18">
        <v>11.0</v>
      </c>
      <c r="L27" s="31"/>
      <c r="M27" s="31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5.75" customHeight="1">
      <c r="A28" s="35" t="s">
        <v>82</v>
      </c>
      <c r="B28" s="18">
        <v>16.0</v>
      </c>
      <c r="C28" s="18">
        <v>8.0</v>
      </c>
      <c r="D28" s="18">
        <v>23.0</v>
      </c>
      <c r="E28" s="18">
        <v>12.0</v>
      </c>
      <c r="F28" s="18">
        <v>16.0</v>
      </c>
      <c r="G28" s="18">
        <v>7.0</v>
      </c>
      <c r="H28" s="18">
        <v>0.0</v>
      </c>
      <c r="I28" s="18">
        <v>15.0</v>
      </c>
      <c r="J28" s="18">
        <v>34.0</v>
      </c>
      <c r="K28" s="18">
        <v>4.0</v>
      </c>
      <c r="L28" s="31"/>
      <c r="M28" s="31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5.75" customHeight="1">
      <c r="A29" s="35" t="s">
        <v>83</v>
      </c>
      <c r="B29" s="18">
        <v>16.0</v>
      </c>
      <c r="C29" s="18">
        <v>8.0</v>
      </c>
      <c r="D29" s="18">
        <v>23.0</v>
      </c>
      <c r="E29" s="18">
        <v>12.0</v>
      </c>
      <c r="F29" s="18">
        <v>16.0</v>
      </c>
      <c r="G29" s="18">
        <v>27.0</v>
      </c>
      <c r="H29" s="18">
        <v>2.0</v>
      </c>
      <c r="I29" s="18">
        <v>29.0</v>
      </c>
      <c r="J29" s="18">
        <v>59.0</v>
      </c>
      <c r="K29" s="18">
        <v>3.0</v>
      </c>
      <c r="L29" s="31"/>
      <c r="M29" s="31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5.75" customHeight="1">
      <c r="A30" s="35" t="s">
        <v>84</v>
      </c>
      <c r="B30" s="18">
        <v>6.0</v>
      </c>
      <c r="C30" s="18">
        <v>2.0</v>
      </c>
      <c r="D30" s="18">
        <v>7.0</v>
      </c>
      <c r="E30" s="18">
        <v>4.0</v>
      </c>
      <c r="F30" s="18">
        <v>5.0</v>
      </c>
      <c r="G30" s="18">
        <v>6.0</v>
      </c>
      <c r="H30" s="18">
        <v>0.0</v>
      </c>
      <c r="I30" s="18">
        <v>11.0</v>
      </c>
      <c r="J30" s="18">
        <v>17.0</v>
      </c>
      <c r="K30" s="18">
        <v>1.0</v>
      </c>
      <c r="L30" s="31"/>
      <c r="M30" s="31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5.75" customHeight="1">
      <c r="A31" s="35" t="s">
        <v>85</v>
      </c>
      <c r="B31" s="18">
        <v>8.0</v>
      </c>
      <c r="C31" s="18">
        <v>4.0</v>
      </c>
      <c r="D31" s="18">
        <v>11.0</v>
      </c>
      <c r="E31" s="18">
        <v>6.0</v>
      </c>
      <c r="F31" s="18">
        <v>8.0</v>
      </c>
      <c r="G31" s="18">
        <v>10.0</v>
      </c>
      <c r="H31" s="18">
        <v>3.0</v>
      </c>
      <c r="I31" s="18">
        <v>9.0</v>
      </c>
      <c r="J31" s="18">
        <v>32.0</v>
      </c>
      <c r="K31" s="18">
        <v>0.0</v>
      </c>
      <c r="L31" s="31"/>
      <c r="M31" s="31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5.75" customHeight="1">
      <c r="A32" s="35" t="s">
        <v>86</v>
      </c>
      <c r="B32" s="18">
        <v>8.0</v>
      </c>
      <c r="C32" s="18">
        <v>4.0</v>
      </c>
      <c r="D32" s="18">
        <v>11.0</v>
      </c>
      <c r="E32" s="18">
        <v>6.0</v>
      </c>
      <c r="F32" s="18">
        <v>8.0</v>
      </c>
      <c r="G32" s="18">
        <v>8.0</v>
      </c>
      <c r="H32" s="18">
        <v>3.0</v>
      </c>
      <c r="I32" s="18">
        <v>11.0</v>
      </c>
      <c r="J32" s="18">
        <v>32.0</v>
      </c>
      <c r="K32" s="18">
        <v>6.0</v>
      </c>
      <c r="L32" s="31"/>
      <c r="M32" s="31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>
      <c r="A33" s="35" t="s">
        <v>87</v>
      </c>
      <c r="B33" s="18">
        <v>4.0</v>
      </c>
      <c r="C33" s="18">
        <v>2.0</v>
      </c>
      <c r="D33" s="18">
        <v>6.0</v>
      </c>
      <c r="E33" s="18">
        <v>3.0</v>
      </c>
      <c r="F33" s="18">
        <v>4.0</v>
      </c>
      <c r="G33" s="36"/>
      <c r="H33" s="36"/>
      <c r="I33" s="36"/>
      <c r="J33" s="36"/>
      <c r="K33" s="36"/>
      <c r="L33" s="31"/>
      <c r="M33" s="31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5.75" customHeight="1">
      <c r="A34" s="35" t="s">
        <v>88</v>
      </c>
      <c r="B34" s="18">
        <v>8.0</v>
      </c>
      <c r="C34" s="18">
        <v>4.0</v>
      </c>
      <c r="D34" s="18">
        <v>11.0</v>
      </c>
      <c r="E34" s="18">
        <v>6.0</v>
      </c>
      <c r="F34" s="18">
        <v>8.0</v>
      </c>
      <c r="G34" s="18">
        <v>0.0</v>
      </c>
      <c r="H34" s="18">
        <v>0.0</v>
      </c>
      <c r="I34" s="18">
        <v>0.0</v>
      </c>
      <c r="J34" s="18">
        <v>0.0</v>
      </c>
      <c r="K34" s="18">
        <v>0.0</v>
      </c>
      <c r="L34" s="31"/>
      <c r="M34" s="31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35" t="s">
        <v>89</v>
      </c>
      <c r="B35" s="18">
        <v>8.0</v>
      </c>
      <c r="C35" s="18">
        <v>4.0</v>
      </c>
      <c r="D35" s="18">
        <v>11.0</v>
      </c>
      <c r="E35" s="18">
        <v>6.0</v>
      </c>
      <c r="F35" s="18">
        <v>8.0</v>
      </c>
      <c r="G35" s="18">
        <v>0.0</v>
      </c>
      <c r="H35" s="36"/>
      <c r="I35" s="36"/>
      <c r="J35" s="18">
        <v>0.0</v>
      </c>
      <c r="K35" s="36"/>
      <c r="L35" s="31"/>
      <c r="M35" s="31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35" t="s">
        <v>90</v>
      </c>
      <c r="B36" s="18">
        <v>1.0</v>
      </c>
      <c r="C36" s="18">
        <v>1.0</v>
      </c>
      <c r="D36" s="18">
        <v>2.0</v>
      </c>
      <c r="E36" s="18">
        <v>1.0</v>
      </c>
      <c r="F36" s="18">
        <v>1.0</v>
      </c>
      <c r="G36" s="18">
        <v>1.0</v>
      </c>
      <c r="H36" s="36"/>
      <c r="I36" s="18">
        <v>1.0</v>
      </c>
      <c r="J36" s="18">
        <v>8.0</v>
      </c>
      <c r="K36" s="18">
        <v>0.0</v>
      </c>
      <c r="L36" s="31"/>
      <c r="M36" s="31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35" t="s">
        <v>91</v>
      </c>
      <c r="B37" s="18">
        <v>8.0</v>
      </c>
      <c r="C37" s="18">
        <v>4.0</v>
      </c>
      <c r="D37" s="18">
        <v>11.0</v>
      </c>
      <c r="E37" s="18">
        <v>6.0</v>
      </c>
      <c r="F37" s="18">
        <v>8.0</v>
      </c>
      <c r="G37" s="18">
        <v>8.0</v>
      </c>
      <c r="H37" s="36"/>
      <c r="I37" s="18">
        <v>10.0</v>
      </c>
      <c r="J37" s="18">
        <v>14.0</v>
      </c>
      <c r="K37" s="18">
        <v>0.0</v>
      </c>
      <c r="L37" s="31"/>
      <c r="M37" s="31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5.75" customHeight="1">
      <c r="A38" s="35" t="s">
        <v>92</v>
      </c>
      <c r="B38" s="18">
        <v>8.0</v>
      </c>
      <c r="C38" s="18">
        <v>4.0</v>
      </c>
      <c r="D38" s="18">
        <v>11.0</v>
      </c>
      <c r="E38" s="18">
        <v>6.0</v>
      </c>
      <c r="F38" s="18">
        <v>8.0</v>
      </c>
      <c r="G38" s="18">
        <v>8.0</v>
      </c>
      <c r="H38" s="18">
        <v>1.0</v>
      </c>
      <c r="I38" s="18">
        <v>9.0</v>
      </c>
      <c r="J38" s="18">
        <v>39.0</v>
      </c>
      <c r="K38" s="18">
        <v>3.0</v>
      </c>
      <c r="L38" s="31"/>
      <c r="M38" s="31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5.75" customHeight="1">
      <c r="A39" s="35" t="s">
        <v>93</v>
      </c>
      <c r="B39" s="18">
        <v>8.0</v>
      </c>
      <c r="C39" s="18">
        <v>4.0</v>
      </c>
      <c r="D39" s="18">
        <v>11.0</v>
      </c>
      <c r="E39" s="18">
        <v>6.0</v>
      </c>
      <c r="F39" s="18">
        <v>8.0</v>
      </c>
      <c r="G39" s="18">
        <v>4.0</v>
      </c>
      <c r="H39" s="18">
        <v>1.0</v>
      </c>
      <c r="I39" s="18">
        <v>4.0</v>
      </c>
      <c r="J39" s="18">
        <v>6.0</v>
      </c>
      <c r="K39" s="18">
        <v>2.0</v>
      </c>
      <c r="L39" s="31"/>
      <c r="M39" s="31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75" customHeight="1">
      <c r="A40" s="35" t="s">
        <v>94</v>
      </c>
      <c r="B40" s="18">
        <v>4.0</v>
      </c>
      <c r="C40" s="18">
        <v>2.0</v>
      </c>
      <c r="D40" s="18">
        <v>6.0</v>
      </c>
      <c r="E40" s="18">
        <v>3.0</v>
      </c>
      <c r="F40" s="18">
        <v>4.0</v>
      </c>
      <c r="G40" s="18">
        <v>9.0</v>
      </c>
      <c r="H40" s="18">
        <v>1.0</v>
      </c>
      <c r="I40" s="18">
        <v>3.0</v>
      </c>
      <c r="J40" s="18">
        <v>4.0</v>
      </c>
      <c r="K40" s="18">
        <v>1.0</v>
      </c>
      <c r="L40" s="31"/>
      <c r="M40" s="31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75" customHeight="1">
      <c r="A41" s="35" t="s">
        <v>95</v>
      </c>
      <c r="B41" s="36"/>
      <c r="C41" s="36"/>
      <c r="D41" s="36"/>
      <c r="E41" s="36"/>
      <c r="F41" s="36"/>
      <c r="G41" s="18">
        <v>3.0</v>
      </c>
      <c r="H41" s="18">
        <v>1.0</v>
      </c>
      <c r="I41" s="18">
        <v>4.0</v>
      </c>
      <c r="J41" s="18">
        <v>11.0</v>
      </c>
      <c r="K41" s="18">
        <v>0.0</v>
      </c>
      <c r="L41" s="31"/>
      <c r="M41" s="31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A42" s="35" t="s">
        <v>96</v>
      </c>
      <c r="B42" s="36"/>
      <c r="C42" s="36"/>
      <c r="D42" s="36"/>
      <c r="E42" s="36"/>
      <c r="F42" s="36"/>
      <c r="G42" s="36"/>
      <c r="H42" s="36"/>
      <c r="I42" s="36"/>
      <c r="J42" s="18">
        <v>2.0</v>
      </c>
      <c r="K42" s="18">
        <v>1.0</v>
      </c>
      <c r="L42" s="31"/>
      <c r="M42" s="31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75" customHeight="1">
      <c r="A43" s="35" t="s">
        <v>97</v>
      </c>
      <c r="B43" s="18">
        <v>8.0</v>
      </c>
      <c r="C43" s="18">
        <v>4.0</v>
      </c>
      <c r="D43" s="18">
        <v>11.0</v>
      </c>
      <c r="E43" s="18">
        <v>6.0</v>
      </c>
      <c r="F43" s="18">
        <v>8.0</v>
      </c>
      <c r="G43" s="18">
        <v>1.0</v>
      </c>
      <c r="H43" s="36"/>
      <c r="I43" s="18">
        <v>2.0</v>
      </c>
      <c r="J43" s="18">
        <v>2.0</v>
      </c>
      <c r="K43" s="18">
        <v>1.0</v>
      </c>
      <c r="L43" s="31"/>
      <c r="M43" s="31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75" customHeight="1">
      <c r="A44" s="35" t="s">
        <v>98</v>
      </c>
      <c r="B44" s="18">
        <v>1.0</v>
      </c>
      <c r="C44" s="18">
        <v>1.0</v>
      </c>
      <c r="D44" s="18">
        <v>2.0</v>
      </c>
      <c r="E44" s="18">
        <v>1.0</v>
      </c>
      <c r="F44" s="18">
        <v>1.0</v>
      </c>
      <c r="G44" s="18">
        <v>0.0</v>
      </c>
      <c r="H44" s="36"/>
      <c r="I44" s="36"/>
      <c r="J44" s="18">
        <v>10.0</v>
      </c>
      <c r="K44" s="18">
        <v>0.0</v>
      </c>
      <c r="L44" s="31"/>
      <c r="M44" s="31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75" customHeight="1">
      <c r="A45" s="35" t="s">
        <v>99</v>
      </c>
      <c r="B45" s="18">
        <v>8.0</v>
      </c>
      <c r="C45" s="18">
        <v>4.0</v>
      </c>
      <c r="D45" s="18">
        <v>11.0</v>
      </c>
      <c r="E45" s="18">
        <v>6.0</v>
      </c>
      <c r="F45" s="18">
        <v>8.0</v>
      </c>
      <c r="G45" s="18">
        <v>4.0</v>
      </c>
      <c r="H45" s="36"/>
      <c r="I45" s="18">
        <v>15.0</v>
      </c>
      <c r="J45" s="18">
        <v>14.0</v>
      </c>
      <c r="K45" s="18">
        <v>2.0</v>
      </c>
      <c r="L45" s="31"/>
      <c r="M45" s="31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75" customHeight="1">
      <c r="A46" s="35" t="s">
        <v>100</v>
      </c>
      <c r="B46" s="18">
        <v>8.0</v>
      </c>
      <c r="C46" s="18">
        <v>4.0</v>
      </c>
      <c r="D46" s="18">
        <v>11.0</v>
      </c>
      <c r="E46" s="18">
        <v>6.0</v>
      </c>
      <c r="F46" s="18">
        <v>8.0</v>
      </c>
      <c r="G46" s="18">
        <v>9.0</v>
      </c>
      <c r="H46" s="36"/>
      <c r="I46" s="18">
        <v>3.0</v>
      </c>
      <c r="J46" s="18">
        <v>17.0</v>
      </c>
      <c r="K46" s="18">
        <v>0.0</v>
      </c>
      <c r="L46" s="31"/>
      <c r="M46" s="31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35" t="s">
        <v>101</v>
      </c>
      <c r="B47" s="18">
        <v>8.0</v>
      </c>
      <c r="C47" s="18">
        <v>4.0</v>
      </c>
      <c r="D47" s="18">
        <v>11.0</v>
      </c>
      <c r="E47" s="18">
        <v>6.0</v>
      </c>
      <c r="F47" s="18">
        <v>8.0</v>
      </c>
      <c r="G47" s="18">
        <v>3.0</v>
      </c>
      <c r="H47" s="36"/>
      <c r="I47" s="18">
        <v>1.0</v>
      </c>
      <c r="J47" s="18">
        <v>4.0</v>
      </c>
      <c r="K47" s="18">
        <v>1.0</v>
      </c>
      <c r="L47" s="31"/>
      <c r="M47" s="31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35" t="s">
        <v>102</v>
      </c>
      <c r="B48" s="18">
        <v>4.0</v>
      </c>
      <c r="C48" s="18">
        <v>2.0</v>
      </c>
      <c r="D48" s="18">
        <v>6.0</v>
      </c>
      <c r="E48" s="18">
        <v>3.0</v>
      </c>
      <c r="F48" s="18">
        <v>4.0</v>
      </c>
      <c r="G48" s="18">
        <v>4.0</v>
      </c>
      <c r="H48" s="36"/>
      <c r="I48" s="18">
        <v>3.0</v>
      </c>
      <c r="J48" s="18">
        <v>5.0</v>
      </c>
      <c r="K48" s="18">
        <v>1.0</v>
      </c>
      <c r="L48" s="31"/>
      <c r="M48" s="31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37" t="s">
        <v>103</v>
      </c>
      <c r="B49" s="36"/>
      <c r="C49" s="36"/>
      <c r="D49" s="36"/>
      <c r="E49" s="36"/>
      <c r="F49" s="36"/>
      <c r="G49" s="38">
        <v>4048.0</v>
      </c>
      <c r="H49" s="29"/>
      <c r="I49" s="29"/>
      <c r="J49" s="29"/>
      <c r="K49" s="30"/>
      <c r="L49" s="31"/>
      <c r="M49" s="31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6"/>
      <c r="B69" s="39" t="s">
        <v>104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2:A3"/>
    <mergeCell ref="B2:F2"/>
    <mergeCell ref="G2:K2"/>
    <mergeCell ref="G49:K4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min="2" max="2" width="19.57"/>
    <col customWidth="1" min="3" max="4" width="23.57"/>
    <col customWidth="1" min="5" max="5" width="27.29"/>
    <col customWidth="1" min="6" max="7" width="23.57"/>
    <col customWidth="1" min="8" max="8" width="26.57"/>
    <col customWidth="1" min="9" max="26" width="8.0"/>
  </cols>
  <sheetData>
    <row r="1" ht="43.5" customHeight="1">
      <c r="A1" s="40" t="s">
        <v>105</v>
      </c>
      <c r="B1" s="41"/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68.25" customHeight="1">
      <c r="A2" s="43" t="s">
        <v>106</v>
      </c>
      <c r="B2" s="44" t="s">
        <v>107</v>
      </c>
      <c r="C2" s="44" t="s">
        <v>108</v>
      </c>
      <c r="D2" s="44" t="s">
        <v>109</v>
      </c>
      <c r="E2" s="43" t="s">
        <v>110</v>
      </c>
      <c r="F2" s="44" t="s">
        <v>111</v>
      </c>
      <c r="G2" s="43" t="s">
        <v>112</v>
      </c>
      <c r="H2" s="43" t="s">
        <v>113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7" t="s">
        <v>114</v>
      </c>
      <c r="B3" s="45" t="s">
        <v>115</v>
      </c>
      <c r="C3" s="46" t="s">
        <v>116</v>
      </c>
      <c r="D3" s="46">
        <v>2009.0</v>
      </c>
      <c r="E3" s="47" t="s">
        <v>117</v>
      </c>
      <c r="F3" s="48" t="s">
        <v>118</v>
      </c>
      <c r="G3" s="49">
        <v>13.0</v>
      </c>
      <c r="H3" s="50" t="s">
        <v>119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7" t="s">
        <v>120</v>
      </c>
      <c r="B4" s="45" t="s">
        <v>121</v>
      </c>
      <c r="C4" s="46" t="s">
        <v>116</v>
      </c>
      <c r="D4" s="46">
        <v>1995.0</v>
      </c>
      <c r="E4" s="47" t="s">
        <v>117</v>
      </c>
      <c r="F4" s="51" t="s">
        <v>122</v>
      </c>
      <c r="G4" s="49">
        <v>28.0</v>
      </c>
      <c r="H4" s="50" t="s">
        <v>119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7" t="s">
        <v>123</v>
      </c>
      <c r="B5" s="45" t="s">
        <v>124</v>
      </c>
      <c r="C5" s="46" t="s">
        <v>116</v>
      </c>
      <c r="D5" s="46">
        <v>2008.0</v>
      </c>
      <c r="E5" s="47" t="s">
        <v>117</v>
      </c>
      <c r="F5" s="51" t="s">
        <v>125</v>
      </c>
      <c r="G5" s="49">
        <v>14.0</v>
      </c>
      <c r="H5" s="50" t="s">
        <v>119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7" t="s">
        <v>126</v>
      </c>
      <c r="B6" s="45" t="s">
        <v>127</v>
      </c>
      <c r="C6" s="46" t="s">
        <v>116</v>
      </c>
      <c r="D6" s="46">
        <v>2008.0</v>
      </c>
      <c r="E6" s="47" t="s">
        <v>117</v>
      </c>
      <c r="F6" s="51" t="s">
        <v>128</v>
      </c>
      <c r="G6" s="49">
        <v>14.0</v>
      </c>
      <c r="H6" s="50" t="s">
        <v>119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7" t="s">
        <v>129</v>
      </c>
      <c r="B7" s="45" t="s">
        <v>130</v>
      </c>
      <c r="C7" s="46" t="s">
        <v>116</v>
      </c>
      <c r="D7" s="46">
        <v>2009.0</v>
      </c>
      <c r="E7" s="47" t="s">
        <v>117</v>
      </c>
      <c r="F7" s="51" t="s">
        <v>128</v>
      </c>
      <c r="G7" s="49">
        <v>13.0</v>
      </c>
      <c r="H7" s="50" t="s">
        <v>119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131</v>
      </c>
      <c r="B8" s="45" t="s">
        <v>132</v>
      </c>
      <c r="C8" s="46" t="s">
        <v>116</v>
      </c>
      <c r="D8" s="46">
        <v>2009.0</v>
      </c>
      <c r="E8" s="47" t="s">
        <v>117</v>
      </c>
      <c r="F8" s="51" t="s">
        <v>133</v>
      </c>
      <c r="G8" s="49">
        <v>13.0</v>
      </c>
      <c r="H8" s="50" t="s">
        <v>119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7" t="s">
        <v>134</v>
      </c>
      <c r="B9" s="45" t="s">
        <v>135</v>
      </c>
      <c r="C9" s="46" t="s">
        <v>116</v>
      </c>
      <c r="D9" s="46">
        <v>2010.0</v>
      </c>
      <c r="E9" s="47" t="s">
        <v>117</v>
      </c>
      <c r="F9" s="51" t="s">
        <v>133</v>
      </c>
      <c r="G9" s="49">
        <v>12.0</v>
      </c>
      <c r="H9" s="50" t="s">
        <v>119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7" t="s">
        <v>136</v>
      </c>
      <c r="B10" s="45" t="s">
        <v>137</v>
      </c>
      <c r="C10" s="46" t="s">
        <v>116</v>
      </c>
      <c r="D10" s="46">
        <v>2009.0</v>
      </c>
      <c r="E10" s="47" t="s">
        <v>117</v>
      </c>
      <c r="F10" s="51" t="s">
        <v>138</v>
      </c>
      <c r="G10" s="49">
        <v>26.0</v>
      </c>
      <c r="H10" s="50" t="s">
        <v>119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7" t="s">
        <v>139</v>
      </c>
      <c r="B11" s="45" t="s">
        <v>140</v>
      </c>
      <c r="C11" s="46" t="s">
        <v>141</v>
      </c>
      <c r="D11" s="46">
        <v>2003.0</v>
      </c>
      <c r="E11" s="47" t="s">
        <v>117</v>
      </c>
      <c r="F11" s="51" t="s">
        <v>142</v>
      </c>
      <c r="G11" s="49">
        <v>19.0</v>
      </c>
      <c r="H11" s="50" t="s">
        <v>119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7" t="s">
        <v>143</v>
      </c>
      <c r="B12" s="45" t="s">
        <v>144</v>
      </c>
      <c r="C12" s="46" t="s">
        <v>116</v>
      </c>
      <c r="D12" s="46">
        <v>2010.0</v>
      </c>
      <c r="E12" s="47" t="s">
        <v>117</v>
      </c>
      <c r="F12" s="51" t="s">
        <v>142</v>
      </c>
      <c r="G12" s="49">
        <v>12.0</v>
      </c>
      <c r="H12" s="50" t="s">
        <v>119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2" t="s">
        <v>145</v>
      </c>
      <c r="B13" s="45" t="s">
        <v>146</v>
      </c>
      <c r="C13" s="46" t="s">
        <v>141</v>
      </c>
      <c r="D13" s="46">
        <v>2003.0</v>
      </c>
      <c r="E13" s="47" t="s">
        <v>117</v>
      </c>
      <c r="F13" s="53" t="s">
        <v>147</v>
      </c>
      <c r="G13" s="54">
        <v>19.0</v>
      </c>
      <c r="H13" s="50" t="s">
        <v>119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52" t="s">
        <v>148</v>
      </c>
      <c r="B14" s="45" t="s">
        <v>149</v>
      </c>
      <c r="C14" s="46" t="s">
        <v>141</v>
      </c>
      <c r="D14" s="46">
        <v>1998.0</v>
      </c>
      <c r="E14" s="47" t="s">
        <v>117</v>
      </c>
      <c r="F14" s="53" t="s">
        <v>150</v>
      </c>
      <c r="G14" s="54">
        <v>27.0</v>
      </c>
      <c r="H14" s="50" t="s">
        <v>119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55" t="s">
        <v>151</v>
      </c>
      <c r="B15" s="45" t="s">
        <v>152</v>
      </c>
      <c r="C15" s="46" t="s">
        <v>116</v>
      </c>
      <c r="D15" s="46">
        <v>1993.0</v>
      </c>
      <c r="E15" s="47" t="s">
        <v>117</v>
      </c>
      <c r="F15" s="53" t="s">
        <v>153</v>
      </c>
      <c r="G15" s="54">
        <v>29.0</v>
      </c>
      <c r="H15" s="50" t="s">
        <v>119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55" t="s">
        <v>154</v>
      </c>
      <c r="B16" s="56" t="s">
        <v>155</v>
      </c>
      <c r="C16" s="46" t="s">
        <v>116</v>
      </c>
      <c r="D16" s="46">
        <v>2011.0</v>
      </c>
      <c r="E16" s="47" t="s">
        <v>117</v>
      </c>
      <c r="F16" s="53" t="s">
        <v>153</v>
      </c>
      <c r="G16" s="54">
        <v>11.0</v>
      </c>
      <c r="H16" s="50" t="s">
        <v>119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33.14"/>
    <col customWidth="1" min="9" max="26" width="8.0"/>
  </cols>
  <sheetData>
    <row r="1" ht="15.75" customHeight="1">
      <c r="A1" s="57" t="s">
        <v>156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69.75" customHeight="1">
      <c r="A2" s="58" t="s">
        <v>157</v>
      </c>
      <c r="B2" s="58" t="s">
        <v>158</v>
      </c>
      <c r="C2" s="58" t="s">
        <v>159</v>
      </c>
      <c r="D2" s="58" t="s">
        <v>160</v>
      </c>
      <c r="E2" s="58" t="s">
        <v>161</v>
      </c>
      <c r="F2" s="59" t="s">
        <v>162</v>
      </c>
      <c r="G2" s="58" t="s">
        <v>163</v>
      </c>
      <c r="H2" s="59" t="s">
        <v>164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55" t="s">
        <v>165</v>
      </c>
      <c r="B3" s="50" t="s">
        <v>166</v>
      </c>
      <c r="C3" s="60" t="s">
        <v>167</v>
      </c>
      <c r="D3" s="60" t="s">
        <v>168</v>
      </c>
      <c r="E3" s="61" t="s">
        <v>119</v>
      </c>
      <c r="F3" s="60" t="s">
        <v>168</v>
      </c>
      <c r="G3" s="60" t="s">
        <v>168</v>
      </c>
      <c r="H3" s="60" t="s">
        <v>168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2" t="s">
        <v>169</v>
      </c>
      <c r="B4" s="50" t="s">
        <v>166</v>
      </c>
      <c r="C4" s="60" t="s">
        <v>167</v>
      </c>
      <c r="D4" s="60" t="s">
        <v>168</v>
      </c>
      <c r="E4" s="61" t="s">
        <v>119</v>
      </c>
      <c r="F4" s="60" t="s">
        <v>168</v>
      </c>
      <c r="G4" s="60" t="s">
        <v>168</v>
      </c>
      <c r="H4" s="60" t="s">
        <v>168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63" t="s">
        <v>170</v>
      </c>
      <c r="B5" s="56" t="s">
        <v>166</v>
      </c>
      <c r="C5" s="60" t="s">
        <v>167</v>
      </c>
      <c r="D5" s="60" t="s">
        <v>168</v>
      </c>
      <c r="E5" s="61" t="s">
        <v>119</v>
      </c>
      <c r="F5" s="60" t="s">
        <v>168</v>
      </c>
      <c r="G5" s="60" t="s">
        <v>168</v>
      </c>
      <c r="H5" s="60" t="s">
        <v>168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3" t="s">
        <v>139</v>
      </c>
      <c r="B6" s="56" t="s">
        <v>166</v>
      </c>
      <c r="C6" s="56" t="s">
        <v>119</v>
      </c>
      <c r="D6" s="56">
        <v>2006.0</v>
      </c>
      <c r="E6" s="56" t="s">
        <v>119</v>
      </c>
      <c r="F6" s="56"/>
      <c r="G6" s="56"/>
      <c r="H6" s="5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63" t="s">
        <v>171</v>
      </c>
      <c r="B7" s="56" t="s">
        <v>166</v>
      </c>
      <c r="C7" s="56" t="s">
        <v>119</v>
      </c>
      <c r="D7" s="56">
        <v>2017.0</v>
      </c>
      <c r="E7" s="56" t="s">
        <v>119</v>
      </c>
      <c r="F7" s="56"/>
      <c r="G7" s="56"/>
      <c r="H7" s="5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4" t="s">
        <v>172</v>
      </c>
      <c r="B8" s="56" t="s">
        <v>166</v>
      </c>
      <c r="C8" s="47" t="s">
        <v>167</v>
      </c>
      <c r="D8" s="47" t="s">
        <v>173</v>
      </c>
      <c r="E8" s="47" t="s">
        <v>119</v>
      </c>
      <c r="F8" s="47" t="s">
        <v>173</v>
      </c>
      <c r="G8" s="47" t="s">
        <v>173</v>
      </c>
      <c r="H8" s="47" t="s">
        <v>173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65" t="s">
        <v>145</v>
      </c>
      <c r="B9" s="66" t="s">
        <v>166</v>
      </c>
      <c r="C9" s="66" t="s">
        <v>119</v>
      </c>
      <c r="D9" s="66">
        <v>2019.0</v>
      </c>
      <c r="E9" s="67" t="s">
        <v>174</v>
      </c>
      <c r="F9" s="36" t="s">
        <v>175</v>
      </c>
      <c r="G9" s="18">
        <v>2013.0</v>
      </c>
      <c r="H9" s="36" t="s">
        <v>176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15.75" customHeight="1">
      <c r="A10" s="68"/>
      <c r="B10" s="69"/>
      <c r="C10" s="69"/>
      <c r="D10" s="69"/>
      <c r="E10" s="69"/>
      <c r="F10" s="36" t="s">
        <v>177</v>
      </c>
      <c r="G10" s="18">
        <v>2021.0</v>
      </c>
      <c r="H10" s="36" t="s">
        <v>178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15.75" customHeight="1">
      <c r="A11" s="68"/>
      <c r="B11" s="69"/>
      <c r="C11" s="69"/>
      <c r="D11" s="69"/>
      <c r="E11" s="69"/>
      <c r="F11" s="36" t="s">
        <v>179</v>
      </c>
      <c r="G11" s="70">
        <v>2022.0</v>
      </c>
      <c r="H11" s="36" t="s">
        <v>180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15.75" customHeight="1">
      <c r="A12" s="68"/>
      <c r="B12" s="69"/>
      <c r="C12" s="69"/>
      <c r="D12" s="69"/>
      <c r="E12" s="69"/>
      <c r="F12" s="36" t="s">
        <v>181</v>
      </c>
      <c r="G12" s="70">
        <v>2022.0</v>
      </c>
      <c r="H12" s="36" t="s">
        <v>182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15.75" customHeight="1">
      <c r="A13" s="33"/>
      <c r="B13" s="30"/>
      <c r="C13" s="30"/>
      <c r="D13" s="30"/>
      <c r="E13" s="30"/>
      <c r="F13" s="36"/>
      <c r="G13" s="36"/>
      <c r="H13" s="36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15.75" customHeight="1">
      <c r="A14" s="71" t="s">
        <v>183</v>
      </c>
      <c r="B14" s="71" t="s">
        <v>184</v>
      </c>
      <c r="C14" s="71" t="s">
        <v>119</v>
      </c>
      <c r="D14" s="72">
        <v>2016.0</v>
      </c>
      <c r="E14" s="71" t="s">
        <v>119</v>
      </c>
      <c r="F14" s="71" t="s">
        <v>185</v>
      </c>
      <c r="G14" s="71"/>
      <c r="H14" s="71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15.75" customHeight="1">
      <c r="A15" s="73" t="s">
        <v>186</v>
      </c>
      <c r="B15" s="74" t="s">
        <v>187</v>
      </c>
      <c r="C15" s="74" t="s">
        <v>188</v>
      </c>
      <c r="D15" s="74">
        <v>2019.0</v>
      </c>
      <c r="E15" s="75" t="s">
        <v>119</v>
      </c>
      <c r="F15" s="76" t="s">
        <v>189</v>
      </c>
      <c r="G15" s="75" t="s">
        <v>190</v>
      </c>
      <c r="H15" s="77"/>
      <c r="I15" s="78"/>
      <c r="J15" s="7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55" t="s">
        <v>191</v>
      </c>
      <c r="B16" s="60" t="s">
        <v>166</v>
      </c>
      <c r="C16" s="60" t="s">
        <v>119</v>
      </c>
      <c r="D16" s="60">
        <v>2018.0</v>
      </c>
      <c r="E16" s="61" t="s">
        <v>119</v>
      </c>
      <c r="F16" s="60" t="s">
        <v>173</v>
      </c>
      <c r="G16" s="60" t="s">
        <v>173</v>
      </c>
      <c r="H16" s="60" t="s">
        <v>173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79" t="s">
        <v>192</v>
      </c>
      <c r="B17" s="80" t="s">
        <v>166</v>
      </c>
      <c r="C17" s="80" t="s">
        <v>119</v>
      </c>
      <c r="D17" s="80">
        <v>2014.0</v>
      </c>
      <c r="E17" s="80" t="s">
        <v>119</v>
      </c>
      <c r="F17" s="36" t="s">
        <v>193</v>
      </c>
      <c r="G17" s="81">
        <v>2018.0</v>
      </c>
      <c r="H17" s="82" t="s">
        <v>194</v>
      </c>
      <c r="I17" s="31"/>
      <c r="J17" s="31"/>
      <c r="K17" s="32"/>
      <c r="L17" s="32"/>
      <c r="M17" s="32"/>
      <c r="N17" s="32"/>
      <c r="O17" s="32"/>
      <c r="P17" s="32"/>
      <c r="Q17" s="3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69"/>
      <c r="B18" s="69"/>
      <c r="C18" s="69"/>
      <c r="D18" s="69"/>
      <c r="E18" s="69"/>
      <c r="F18" s="83" t="s">
        <v>195</v>
      </c>
      <c r="G18" s="81"/>
      <c r="H18" s="82"/>
      <c r="I18" s="31"/>
      <c r="J18" s="31"/>
      <c r="K18" s="32"/>
      <c r="L18" s="32"/>
      <c r="M18" s="32"/>
      <c r="N18" s="32"/>
      <c r="O18" s="32"/>
      <c r="P18" s="32"/>
      <c r="Q18" s="3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69"/>
      <c r="B19" s="69"/>
      <c r="C19" s="69"/>
      <c r="D19" s="69"/>
      <c r="E19" s="69"/>
      <c r="F19" s="36"/>
      <c r="G19" s="81"/>
      <c r="H19" s="82"/>
      <c r="I19" s="31"/>
      <c r="J19" s="31"/>
      <c r="K19" s="32"/>
      <c r="L19" s="32"/>
      <c r="M19" s="32"/>
      <c r="N19" s="32"/>
      <c r="O19" s="32"/>
      <c r="P19" s="32"/>
      <c r="Q19" s="3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30"/>
      <c r="B20" s="30"/>
      <c r="C20" s="30"/>
      <c r="D20" s="30"/>
      <c r="E20" s="30"/>
      <c r="F20" s="36"/>
      <c r="G20" s="81"/>
      <c r="H20" s="82"/>
      <c r="I20" s="31"/>
      <c r="J20" s="31"/>
      <c r="K20" s="32"/>
      <c r="L20" s="32"/>
      <c r="M20" s="32"/>
      <c r="N20" s="32"/>
      <c r="O20" s="32"/>
      <c r="P20" s="32"/>
      <c r="Q20" s="3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55" t="s">
        <v>196</v>
      </c>
      <c r="B21" s="60" t="s">
        <v>166</v>
      </c>
      <c r="C21" s="60" t="s">
        <v>119</v>
      </c>
      <c r="D21" s="60">
        <v>2016.0</v>
      </c>
      <c r="E21" s="60" t="s">
        <v>119</v>
      </c>
      <c r="F21" s="77" t="s">
        <v>197</v>
      </c>
      <c r="G21" s="84">
        <v>44378.0</v>
      </c>
      <c r="H21" s="85" t="s">
        <v>198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2"/>
      <c r="W21" s="2"/>
      <c r="X21" s="2"/>
      <c r="Y21" s="2"/>
      <c r="Z21" s="2"/>
    </row>
    <row r="22" ht="15.75" customHeight="1">
      <c r="A22" s="36"/>
      <c r="B22" s="18"/>
      <c r="C22" s="36"/>
      <c r="D22" s="36"/>
      <c r="E22" s="36"/>
      <c r="F22" s="36" t="s">
        <v>199</v>
      </c>
      <c r="G22" s="86">
        <v>44409.0</v>
      </c>
      <c r="H22" s="87" t="s">
        <v>200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2"/>
      <c r="W22" s="2"/>
      <c r="X22" s="2"/>
      <c r="Y22" s="2"/>
      <c r="Z22" s="2"/>
    </row>
    <row r="23" ht="15.75" customHeight="1">
      <c r="A23" s="17" t="s">
        <v>201</v>
      </c>
      <c r="B23" s="18" t="s">
        <v>166</v>
      </c>
      <c r="C23" s="18" t="s">
        <v>167</v>
      </c>
      <c r="D23" s="18" t="s">
        <v>202</v>
      </c>
      <c r="E23" s="70" t="s">
        <v>119</v>
      </c>
      <c r="F23" s="18" t="s">
        <v>202</v>
      </c>
      <c r="G23" s="18" t="s">
        <v>202</v>
      </c>
      <c r="H23" s="18" t="s">
        <v>202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2"/>
      <c r="W23" s="2"/>
      <c r="X23" s="2"/>
      <c r="Y23" s="2"/>
      <c r="Z23" s="2"/>
    </row>
    <row r="24" ht="15.75" customHeight="1">
      <c r="A24" s="17" t="s">
        <v>203</v>
      </c>
      <c r="B24" s="18" t="s">
        <v>166</v>
      </c>
      <c r="C24" s="18" t="s">
        <v>167</v>
      </c>
      <c r="D24" s="18" t="s">
        <v>202</v>
      </c>
      <c r="E24" s="70" t="s">
        <v>119</v>
      </c>
      <c r="F24" s="18" t="s">
        <v>202</v>
      </c>
      <c r="G24" s="18" t="s">
        <v>202</v>
      </c>
      <c r="H24" s="18" t="s">
        <v>202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2"/>
      <c r="W24" s="2"/>
      <c r="X24" s="2"/>
      <c r="Y24" s="2"/>
      <c r="Z24" s="2"/>
    </row>
    <row r="25" ht="15.75" customHeight="1">
      <c r="A25" s="73" t="s">
        <v>204</v>
      </c>
      <c r="B25" s="18" t="s">
        <v>166</v>
      </c>
      <c r="C25" s="88" t="s">
        <v>167</v>
      </c>
      <c r="D25" s="88" t="s">
        <v>168</v>
      </c>
      <c r="E25" s="88" t="s">
        <v>119</v>
      </c>
      <c r="F25" s="75" t="s">
        <v>173</v>
      </c>
      <c r="G25" s="88" t="s">
        <v>168</v>
      </c>
      <c r="H25" s="88" t="s">
        <v>168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1" t="s">
        <v>205</v>
      </c>
      <c r="B26" s="71" t="s">
        <v>166</v>
      </c>
      <c r="C26" s="71" t="s">
        <v>167</v>
      </c>
      <c r="D26" s="71" t="s">
        <v>206</v>
      </c>
      <c r="E26" s="71" t="s">
        <v>119</v>
      </c>
      <c r="F26" s="71" t="s">
        <v>206</v>
      </c>
      <c r="G26" s="71"/>
      <c r="H26" s="7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89" t="s">
        <v>207</v>
      </c>
      <c r="B27" s="90" t="s">
        <v>208</v>
      </c>
      <c r="C27" s="90" t="s">
        <v>119</v>
      </c>
      <c r="D27" s="90">
        <v>2015.0</v>
      </c>
      <c r="E27" s="90" t="s">
        <v>167</v>
      </c>
      <c r="F27" s="22" t="s">
        <v>209</v>
      </c>
      <c r="G27" s="91">
        <v>2018.0</v>
      </c>
      <c r="H27" s="92" t="s">
        <v>210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93"/>
      <c r="B28" s="22"/>
      <c r="C28" s="22"/>
      <c r="D28" s="22"/>
      <c r="E28" s="22" t="s">
        <v>211</v>
      </c>
      <c r="F28" s="22" t="s">
        <v>212</v>
      </c>
      <c r="G28" s="91">
        <v>2018.0</v>
      </c>
      <c r="H28" s="92" t="s">
        <v>213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93"/>
      <c r="B29" s="22"/>
      <c r="C29" s="22"/>
      <c r="D29" s="22"/>
      <c r="E29" s="22"/>
      <c r="F29" s="22" t="s">
        <v>214</v>
      </c>
      <c r="G29" s="91">
        <v>2021.0</v>
      </c>
      <c r="H29" s="92" t="s">
        <v>215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93"/>
      <c r="B30" s="22"/>
      <c r="C30" s="22"/>
      <c r="D30" s="22"/>
      <c r="E30" s="22"/>
      <c r="F30" s="22" t="s">
        <v>216</v>
      </c>
      <c r="G30" s="91">
        <v>2021.0</v>
      </c>
      <c r="H30" s="92" t="s">
        <v>217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93"/>
      <c r="B31" s="22"/>
      <c r="C31" s="22"/>
      <c r="D31" s="22"/>
      <c r="E31" s="22"/>
      <c r="F31" s="22" t="s">
        <v>218</v>
      </c>
      <c r="G31" s="94">
        <v>2021.0</v>
      </c>
      <c r="H31" s="9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1" t="s">
        <v>219</v>
      </c>
      <c r="B32" s="71" t="s">
        <v>220</v>
      </c>
      <c r="C32" s="71" t="s">
        <v>167</v>
      </c>
      <c r="D32" s="71" t="s">
        <v>168</v>
      </c>
      <c r="E32" s="71" t="s">
        <v>188</v>
      </c>
      <c r="F32" s="71" t="s">
        <v>168</v>
      </c>
      <c r="G32" s="71" t="s">
        <v>168</v>
      </c>
      <c r="H32" s="71" t="s">
        <v>168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10">
    <mergeCell ref="C9:C13"/>
    <mergeCell ref="D9:D13"/>
    <mergeCell ref="B9:B13"/>
    <mergeCell ref="E9:E13"/>
    <mergeCell ref="B17:B20"/>
    <mergeCell ref="C17:C20"/>
    <mergeCell ref="D17:D20"/>
    <mergeCell ref="E17:E20"/>
    <mergeCell ref="A9:A13"/>
    <mergeCell ref="A17:A2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86"/>
    <col customWidth="1" min="2" max="4" width="21.0"/>
    <col customWidth="1" min="5" max="5" width="32.86"/>
    <col customWidth="1" min="6" max="7" width="21.0"/>
    <col customWidth="1" min="8" max="26" width="8.0"/>
  </cols>
  <sheetData>
    <row r="1">
      <c r="A1" s="95" t="s">
        <v>221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60.0" customHeight="1">
      <c r="A2" s="59" t="s">
        <v>1</v>
      </c>
      <c r="B2" s="59" t="s">
        <v>2</v>
      </c>
      <c r="C2" s="59" t="s">
        <v>222</v>
      </c>
      <c r="D2" s="58" t="s">
        <v>223</v>
      </c>
      <c r="E2" s="58" t="s">
        <v>224</v>
      </c>
      <c r="F2" s="96" t="s">
        <v>225</v>
      </c>
      <c r="G2" s="4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71" t="s">
        <v>226</v>
      </c>
      <c r="B3" s="90">
        <v>306.0</v>
      </c>
      <c r="C3" s="90" t="s">
        <v>227</v>
      </c>
      <c r="D3" s="90" t="s">
        <v>228</v>
      </c>
      <c r="E3" s="97">
        <v>45293.0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93" t="s">
        <v>229</v>
      </c>
      <c r="B4" s="91">
        <v>40.0</v>
      </c>
      <c r="C4" s="91" t="s">
        <v>227</v>
      </c>
      <c r="D4" s="91" t="s">
        <v>228</v>
      </c>
      <c r="E4" s="91" t="s">
        <v>230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3" t="s">
        <v>231</v>
      </c>
      <c r="B5" s="91">
        <v>169.0</v>
      </c>
      <c r="C5" s="91" t="s">
        <v>227</v>
      </c>
      <c r="D5" s="98">
        <v>45181.0</v>
      </c>
      <c r="E5" s="91" t="s">
        <v>230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93" t="s">
        <v>232</v>
      </c>
      <c r="B6" s="91">
        <v>130.0</v>
      </c>
      <c r="C6" s="91" t="s">
        <v>227</v>
      </c>
      <c r="D6" s="91" t="s">
        <v>228</v>
      </c>
      <c r="E6" s="91" t="s">
        <v>230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93" t="s">
        <v>233</v>
      </c>
      <c r="B7" s="91">
        <v>193.0</v>
      </c>
      <c r="C7" s="91" t="s">
        <v>227</v>
      </c>
      <c r="D7" s="91" t="s">
        <v>234</v>
      </c>
      <c r="E7" s="98">
        <v>45293.0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93" t="s">
        <v>235</v>
      </c>
      <c r="B8" s="91">
        <v>17.0</v>
      </c>
      <c r="C8" s="91" t="s">
        <v>227</v>
      </c>
      <c r="D8" s="91" t="s">
        <v>228</v>
      </c>
      <c r="E8" s="91" t="s">
        <v>230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93" t="s">
        <v>236</v>
      </c>
      <c r="B9" s="91">
        <v>66.0</v>
      </c>
      <c r="C9" s="91" t="s">
        <v>227</v>
      </c>
      <c r="D9" s="91" t="s">
        <v>237</v>
      </c>
      <c r="E9" s="98">
        <v>45293.0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93" t="s">
        <v>238</v>
      </c>
      <c r="B10" s="91">
        <v>66.0</v>
      </c>
      <c r="C10" s="91" t="s">
        <v>227</v>
      </c>
      <c r="D10" s="91" t="s">
        <v>239</v>
      </c>
      <c r="E10" s="91" t="s">
        <v>230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93" t="s">
        <v>240</v>
      </c>
      <c r="B11" s="91">
        <v>36.0</v>
      </c>
      <c r="C11" s="91" t="s">
        <v>227</v>
      </c>
      <c r="D11" s="91" t="s">
        <v>237</v>
      </c>
      <c r="E11" s="91" t="s">
        <v>230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93" t="s">
        <v>241</v>
      </c>
      <c r="B12" s="91">
        <v>66.0</v>
      </c>
      <c r="C12" s="91" t="s">
        <v>227</v>
      </c>
      <c r="D12" s="91" t="s">
        <v>239</v>
      </c>
      <c r="E12" s="91" t="s">
        <v>230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93" t="s">
        <v>242</v>
      </c>
      <c r="B13" s="91">
        <v>282.0</v>
      </c>
      <c r="C13" s="91" t="s">
        <v>243</v>
      </c>
      <c r="D13" s="98">
        <v>45027.0</v>
      </c>
      <c r="E13" s="98">
        <v>45028.0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93" t="s">
        <v>244</v>
      </c>
      <c r="B14" s="91">
        <v>41.0</v>
      </c>
      <c r="C14" s="91" t="s">
        <v>243</v>
      </c>
      <c r="D14" s="91" t="s">
        <v>245</v>
      </c>
      <c r="E14" s="98">
        <v>45028.0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93" t="s">
        <v>246</v>
      </c>
      <c r="B15" s="91">
        <v>150.0</v>
      </c>
      <c r="C15" s="91" t="s">
        <v>243</v>
      </c>
      <c r="D15" s="91" t="s">
        <v>245</v>
      </c>
      <c r="E15" s="98">
        <v>45028.0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93" t="s">
        <v>247</v>
      </c>
      <c r="B16" s="91">
        <v>113.0</v>
      </c>
      <c r="C16" s="91" t="s">
        <v>243</v>
      </c>
      <c r="D16" s="91" t="s">
        <v>245</v>
      </c>
      <c r="E16" s="98">
        <v>45028.0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93" t="s">
        <v>248</v>
      </c>
      <c r="B17" s="91">
        <v>112.0</v>
      </c>
      <c r="C17" s="91" t="s">
        <v>243</v>
      </c>
      <c r="D17" s="91" t="s">
        <v>249</v>
      </c>
      <c r="E17" s="98">
        <v>45028.0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93" t="s">
        <v>250</v>
      </c>
      <c r="B18" s="91">
        <v>16.0</v>
      </c>
      <c r="C18" s="91" t="s">
        <v>243</v>
      </c>
      <c r="D18" s="91" t="s">
        <v>251</v>
      </c>
      <c r="E18" s="98">
        <v>45028.0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93" t="s">
        <v>252</v>
      </c>
      <c r="B19" s="91">
        <v>68.0</v>
      </c>
      <c r="C19" s="91" t="s">
        <v>243</v>
      </c>
      <c r="D19" s="91" t="s">
        <v>253</v>
      </c>
      <c r="E19" s="98">
        <v>45028.0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93" t="s">
        <v>254</v>
      </c>
      <c r="B20" s="91">
        <v>62.0</v>
      </c>
      <c r="C20" s="91" t="s">
        <v>243</v>
      </c>
      <c r="D20" s="91" t="s">
        <v>255</v>
      </c>
      <c r="E20" s="98">
        <v>45028.0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93" t="s">
        <v>256</v>
      </c>
      <c r="B21" s="91">
        <v>34.0</v>
      </c>
      <c r="C21" s="91" t="s">
        <v>243</v>
      </c>
      <c r="D21" s="91" t="s">
        <v>245</v>
      </c>
      <c r="E21" s="98">
        <v>45028.0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93" t="s">
        <v>257</v>
      </c>
      <c r="B22" s="91">
        <v>60.0</v>
      </c>
      <c r="C22" s="91" t="s">
        <v>243</v>
      </c>
      <c r="D22" s="91" t="s">
        <v>245</v>
      </c>
      <c r="E22" s="98">
        <v>45028.0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93" t="s">
        <v>258</v>
      </c>
      <c r="B23" s="91">
        <v>297.0</v>
      </c>
      <c r="C23" s="91" t="s">
        <v>259</v>
      </c>
      <c r="D23" s="91" t="s">
        <v>260</v>
      </c>
      <c r="E23" s="98">
        <v>44969.0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93" t="s">
        <v>261</v>
      </c>
      <c r="B24" s="91">
        <v>77.0</v>
      </c>
      <c r="C24" s="91" t="s">
        <v>259</v>
      </c>
      <c r="D24" s="91" t="s">
        <v>262</v>
      </c>
      <c r="E24" s="98">
        <v>44969.0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93" t="s">
        <v>263</v>
      </c>
      <c r="B25" s="91">
        <v>174.0</v>
      </c>
      <c r="C25" s="91" t="s">
        <v>259</v>
      </c>
      <c r="D25" s="91" t="s">
        <v>262</v>
      </c>
      <c r="E25" s="98">
        <v>44969.0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93" t="s">
        <v>264</v>
      </c>
      <c r="B26" s="91">
        <v>122.0</v>
      </c>
      <c r="C26" s="91" t="s">
        <v>259</v>
      </c>
      <c r="D26" s="91" t="s">
        <v>262</v>
      </c>
      <c r="E26" s="98">
        <v>44969.0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93" t="s">
        <v>265</v>
      </c>
      <c r="B27" s="91">
        <v>169.0</v>
      </c>
      <c r="C27" s="91" t="s">
        <v>259</v>
      </c>
      <c r="D27" s="91" t="s">
        <v>260</v>
      </c>
      <c r="E27" s="98">
        <v>44969.0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93" t="s">
        <v>266</v>
      </c>
      <c r="B28" s="91">
        <v>18.0</v>
      </c>
      <c r="C28" s="91" t="s">
        <v>259</v>
      </c>
      <c r="D28" s="91" t="s">
        <v>262</v>
      </c>
      <c r="E28" s="98">
        <v>44969.0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93" t="s">
        <v>267</v>
      </c>
      <c r="B29" s="91">
        <v>45.0</v>
      </c>
      <c r="C29" s="91" t="s">
        <v>259</v>
      </c>
      <c r="D29" s="91" t="s">
        <v>268</v>
      </c>
      <c r="E29" s="98">
        <v>44969.0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93" t="s">
        <v>269</v>
      </c>
      <c r="B30" s="91">
        <v>51.0</v>
      </c>
      <c r="C30" s="91" t="s">
        <v>259</v>
      </c>
      <c r="D30" s="91" t="s">
        <v>268</v>
      </c>
      <c r="E30" s="98">
        <v>44969.0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93" t="s">
        <v>270</v>
      </c>
      <c r="B31" s="91">
        <v>27.0</v>
      </c>
      <c r="C31" s="91" t="s">
        <v>259</v>
      </c>
      <c r="D31" s="91" t="s">
        <v>268</v>
      </c>
      <c r="E31" s="98">
        <v>44969.0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93" t="s">
        <v>271</v>
      </c>
      <c r="B32" s="91">
        <v>60.0</v>
      </c>
      <c r="C32" s="91" t="s">
        <v>259</v>
      </c>
      <c r="D32" s="91" t="s">
        <v>268</v>
      </c>
      <c r="E32" s="98">
        <v>44969.0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93" t="s">
        <v>272</v>
      </c>
      <c r="B33" s="91">
        <v>47.0</v>
      </c>
      <c r="C33" s="91" t="s">
        <v>227</v>
      </c>
      <c r="D33" s="98">
        <v>44938.0</v>
      </c>
      <c r="E33" s="91" t="s">
        <v>273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93" t="s">
        <v>274</v>
      </c>
      <c r="B34" s="91">
        <v>9.0</v>
      </c>
      <c r="C34" s="91" t="s">
        <v>227</v>
      </c>
      <c r="D34" s="91" t="s">
        <v>239</v>
      </c>
      <c r="E34" s="91" t="s">
        <v>273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93" t="s">
        <v>275</v>
      </c>
      <c r="B35" s="91">
        <v>11.0</v>
      </c>
      <c r="C35" s="91" t="s">
        <v>227</v>
      </c>
      <c r="D35" s="91" t="s">
        <v>239</v>
      </c>
      <c r="E35" s="91" t="s">
        <v>273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93" t="s">
        <v>276</v>
      </c>
      <c r="B36" s="91">
        <v>9.0</v>
      </c>
      <c r="C36" s="91" t="s">
        <v>227</v>
      </c>
      <c r="D36" s="91" t="s">
        <v>277</v>
      </c>
      <c r="E36" s="91" t="s">
        <v>273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93" t="s">
        <v>278</v>
      </c>
      <c r="B37" s="91">
        <v>13.0</v>
      </c>
      <c r="C37" s="91" t="s">
        <v>227</v>
      </c>
      <c r="D37" s="98">
        <v>44938.0</v>
      </c>
      <c r="E37" s="91" t="s">
        <v>273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93" t="s">
        <v>279</v>
      </c>
      <c r="B38" s="91">
        <v>49.0</v>
      </c>
      <c r="C38" s="91" t="s">
        <v>227</v>
      </c>
      <c r="D38" s="98">
        <v>44938.0</v>
      </c>
      <c r="E38" s="91" t="s">
        <v>273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93" t="s">
        <v>280</v>
      </c>
      <c r="B39" s="91">
        <v>8.0</v>
      </c>
      <c r="C39" s="91" t="s">
        <v>227</v>
      </c>
      <c r="D39" s="91" t="s">
        <v>237</v>
      </c>
      <c r="E39" s="91" t="s">
        <v>273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93" t="s">
        <v>272</v>
      </c>
      <c r="B40" s="91">
        <v>45.0</v>
      </c>
      <c r="C40" s="91" t="s">
        <v>243</v>
      </c>
      <c r="D40" s="91" t="s">
        <v>281</v>
      </c>
      <c r="E40" s="91" t="s">
        <v>282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93" t="s">
        <v>274</v>
      </c>
      <c r="B41" s="91">
        <v>26.0</v>
      </c>
      <c r="C41" s="91" t="s">
        <v>243</v>
      </c>
      <c r="D41" s="91" t="s">
        <v>283</v>
      </c>
      <c r="E41" s="91" t="s">
        <v>282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93" t="s">
        <v>275</v>
      </c>
      <c r="B42" s="91">
        <v>6.0</v>
      </c>
      <c r="C42" s="91" t="s">
        <v>243</v>
      </c>
      <c r="D42" s="91" t="s">
        <v>283</v>
      </c>
      <c r="E42" s="91" t="s">
        <v>282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93" t="s">
        <v>278</v>
      </c>
      <c r="B43" s="91">
        <v>51.0</v>
      </c>
      <c r="C43" s="91" t="s">
        <v>243</v>
      </c>
      <c r="D43" s="91" t="s">
        <v>281</v>
      </c>
      <c r="E43" s="91" t="s">
        <v>282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93" t="s">
        <v>280</v>
      </c>
      <c r="B44" s="91">
        <v>6.0</v>
      </c>
      <c r="C44" s="91" t="s">
        <v>243</v>
      </c>
      <c r="D44" s="91" t="s">
        <v>228</v>
      </c>
      <c r="E44" s="91" t="s">
        <v>282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6" t="s">
        <v>103</v>
      </c>
      <c r="B45" s="99">
        <v>3347.0</v>
      </c>
      <c r="C45" s="100"/>
      <c r="D45" s="100"/>
      <c r="E45" s="10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01">
        <v>45383.0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71" t="s">
        <v>226</v>
      </c>
      <c r="B47" s="90">
        <v>306.0</v>
      </c>
      <c r="C47" s="90" t="s">
        <v>284</v>
      </c>
      <c r="D47" s="97">
        <v>45327.0</v>
      </c>
      <c r="E47" s="97">
        <v>45540.0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93" t="s">
        <v>229</v>
      </c>
      <c r="B48" s="91">
        <v>40.0</v>
      </c>
      <c r="C48" s="91" t="s">
        <v>284</v>
      </c>
      <c r="D48" s="91" t="s">
        <v>285</v>
      </c>
      <c r="E48" s="98">
        <v>45540.0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93" t="s">
        <v>231</v>
      </c>
      <c r="B49" s="91">
        <v>169.0</v>
      </c>
      <c r="C49" s="91" t="s">
        <v>284</v>
      </c>
      <c r="D49" s="91" t="s">
        <v>286</v>
      </c>
      <c r="E49" s="98">
        <v>45540.0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93" t="s">
        <v>232</v>
      </c>
      <c r="B50" s="91">
        <v>130.0</v>
      </c>
      <c r="C50" s="91" t="s">
        <v>284</v>
      </c>
      <c r="D50" s="91" t="s">
        <v>285</v>
      </c>
      <c r="E50" s="98">
        <v>45540.0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93" t="s">
        <v>233</v>
      </c>
      <c r="B51" s="91">
        <v>191.0</v>
      </c>
      <c r="C51" s="91" t="s">
        <v>284</v>
      </c>
      <c r="D51" s="98">
        <v>45387.0</v>
      </c>
      <c r="E51" s="98">
        <v>45540.0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93" t="s">
        <v>235</v>
      </c>
      <c r="B52" s="91">
        <v>17.0</v>
      </c>
      <c r="C52" s="91" t="s">
        <v>284</v>
      </c>
      <c r="D52" s="91" t="s">
        <v>286</v>
      </c>
      <c r="E52" s="98">
        <v>45540.0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93" t="s">
        <v>236</v>
      </c>
      <c r="B53" s="91">
        <v>66.0</v>
      </c>
      <c r="C53" s="91" t="s">
        <v>284</v>
      </c>
      <c r="D53" s="98">
        <v>45387.0</v>
      </c>
      <c r="E53" s="98">
        <v>45540.0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93" t="s">
        <v>238</v>
      </c>
      <c r="B54" s="91">
        <v>66.0</v>
      </c>
      <c r="C54" s="91" t="s">
        <v>284</v>
      </c>
      <c r="D54" s="91" t="s">
        <v>285</v>
      </c>
      <c r="E54" s="98">
        <v>45540.0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93" t="s">
        <v>240</v>
      </c>
      <c r="B55" s="91">
        <v>36.0</v>
      </c>
      <c r="C55" s="91" t="s">
        <v>284</v>
      </c>
      <c r="D55" s="91" t="s">
        <v>285</v>
      </c>
      <c r="E55" s="98">
        <v>45540.0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93" t="s">
        <v>241</v>
      </c>
      <c r="B56" s="91">
        <v>66.0</v>
      </c>
      <c r="C56" s="91" t="s">
        <v>284</v>
      </c>
      <c r="D56" s="91" t="s">
        <v>285</v>
      </c>
      <c r="E56" s="98">
        <v>45540.0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93" t="s">
        <v>242</v>
      </c>
      <c r="B57" s="91">
        <v>282.0</v>
      </c>
      <c r="C57" s="91" t="s">
        <v>287</v>
      </c>
      <c r="D57" s="91" t="s">
        <v>288</v>
      </c>
      <c r="E57" s="98">
        <v>45387.0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93" t="s">
        <v>244</v>
      </c>
      <c r="B58" s="91">
        <v>41.0</v>
      </c>
      <c r="C58" s="91" t="s">
        <v>287</v>
      </c>
      <c r="D58" s="91" t="s">
        <v>289</v>
      </c>
      <c r="E58" s="98">
        <v>45387.0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93" t="s">
        <v>246</v>
      </c>
      <c r="B59" s="91">
        <v>150.0</v>
      </c>
      <c r="C59" s="91" t="s">
        <v>287</v>
      </c>
      <c r="D59" s="91" t="s">
        <v>289</v>
      </c>
      <c r="E59" s="98">
        <v>45387.0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93" t="s">
        <v>247</v>
      </c>
      <c r="B60" s="91">
        <v>113.0</v>
      </c>
      <c r="C60" s="91" t="s">
        <v>287</v>
      </c>
      <c r="D60" s="91" t="s">
        <v>290</v>
      </c>
      <c r="E60" s="98">
        <v>45387.0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93" t="s">
        <v>248</v>
      </c>
      <c r="B61" s="91">
        <v>112.0</v>
      </c>
      <c r="C61" s="91" t="s">
        <v>287</v>
      </c>
      <c r="D61" s="98">
        <v>45386.0</v>
      </c>
      <c r="E61" s="98">
        <v>45387.0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93" t="s">
        <v>250</v>
      </c>
      <c r="B62" s="91">
        <v>16.0</v>
      </c>
      <c r="C62" s="91" t="s">
        <v>287</v>
      </c>
      <c r="D62" s="91" t="s">
        <v>291</v>
      </c>
      <c r="E62" s="98">
        <v>45387.0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93" t="s">
        <v>252</v>
      </c>
      <c r="B63" s="91">
        <v>68.0</v>
      </c>
      <c r="C63" s="91" t="s">
        <v>287</v>
      </c>
      <c r="D63" s="98">
        <v>45416.0</v>
      </c>
      <c r="E63" s="98">
        <v>45387.0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93" t="s">
        <v>254</v>
      </c>
      <c r="B64" s="91">
        <v>62.0</v>
      </c>
      <c r="C64" s="91" t="s">
        <v>287</v>
      </c>
      <c r="D64" s="91" t="s">
        <v>292</v>
      </c>
      <c r="E64" s="98">
        <v>45387.0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93" t="s">
        <v>256</v>
      </c>
      <c r="B65" s="91">
        <v>34.0</v>
      </c>
      <c r="C65" s="91" t="s">
        <v>287</v>
      </c>
      <c r="D65" s="91" t="s">
        <v>289</v>
      </c>
      <c r="E65" s="98">
        <v>45387.0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93" t="s">
        <v>257</v>
      </c>
      <c r="B66" s="91">
        <v>60.0</v>
      </c>
      <c r="C66" s="91" t="s">
        <v>287</v>
      </c>
      <c r="D66" s="91" t="s">
        <v>289</v>
      </c>
      <c r="E66" s="98">
        <v>45387.0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93" t="s">
        <v>258</v>
      </c>
      <c r="B67" s="91">
        <v>297.0</v>
      </c>
      <c r="C67" s="91" t="s">
        <v>293</v>
      </c>
      <c r="D67" s="91" t="s">
        <v>294</v>
      </c>
      <c r="E67" s="98">
        <v>45387.0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93" t="s">
        <v>295</v>
      </c>
      <c r="B68" s="91">
        <v>77.0</v>
      </c>
      <c r="C68" s="91" t="s">
        <v>293</v>
      </c>
      <c r="D68" s="91" t="s">
        <v>296</v>
      </c>
      <c r="E68" s="98">
        <v>45387.0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93" t="s">
        <v>263</v>
      </c>
      <c r="B69" s="91">
        <v>174.0</v>
      </c>
      <c r="C69" s="91" t="s">
        <v>293</v>
      </c>
      <c r="D69" s="91" t="s">
        <v>296</v>
      </c>
      <c r="E69" s="98">
        <v>45387.0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93" t="s">
        <v>264</v>
      </c>
      <c r="B70" s="91">
        <v>122.0</v>
      </c>
      <c r="C70" s="91" t="s">
        <v>293</v>
      </c>
      <c r="D70" s="91" t="s">
        <v>296</v>
      </c>
      <c r="E70" s="98">
        <v>45387.0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93" t="s">
        <v>265</v>
      </c>
      <c r="B71" s="91">
        <v>169.0</v>
      </c>
      <c r="C71" s="91" t="s">
        <v>293</v>
      </c>
      <c r="D71" s="91" t="s">
        <v>286</v>
      </c>
      <c r="E71" s="98">
        <v>45387.0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93" t="s">
        <v>266</v>
      </c>
      <c r="B72" s="91">
        <v>18.0</v>
      </c>
      <c r="C72" s="91" t="s">
        <v>293</v>
      </c>
      <c r="D72" s="91" t="s">
        <v>296</v>
      </c>
      <c r="E72" s="98">
        <v>45387.0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93" t="s">
        <v>267</v>
      </c>
      <c r="B73" s="91">
        <v>45.0</v>
      </c>
      <c r="C73" s="91" t="s">
        <v>293</v>
      </c>
      <c r="D73" s="91" t="s">
        <v>296</v>
      </c>
      <c r="E73" s="98">
        <v>45387.0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93" t="s">
        <v>269</v>
      </c>
      <c r="B74" s="91">
        <v>51.0</v>
      </c>
      <c r="C74" s="91" t="s">
        <v>293</v>
      </c>
      <c r="D74" s="91" t="s">
        <v>296</v>
      </c>
      <c r="E74" s="98">
        <v>45387.0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93" t="s">
        <v>270</v>
      </c>
      <c r="B75" s="91">
        <v>27.0</v>
      </c>
      <c r="C75" s="91" t="s">
        <v>293</v>
      </c>
      <c r="D75" s="91" t="s">
        <v>296</v>
      </c>
      <c r="E75" s="98">
        <v>45387.0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93" t="s">
        <v>271</v>
      </c>
      <c r="B76" s="91">
        <v>60.0</v>
      </c>
      <c r="C76" s="91" t="s">
        <v>293</v>
      </c>
      <c r="D76" s="91" t="s">
        <v>294</v>
      </c>
      <c r="E76" s="98">
        <v>45387.0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93" t="s">
        <v>272</v>
      </c>
      <c r="B77" s="91">
        <v>47.0</v>
      </c>
      <c r="C77" s="91" t="s">
        <v>284</v>
      </c>
      <c r="D77" s="91" t="s">
        <v>297</v>
      </c>
      <c r="E77" s="98">
        <v>45540.0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93" t="s">
        <v>298</v>
      </c>
      <c r="B78" s="91">
        <v>9.0</v>
      </c>
      <c r="C78" s="91" t="s">
        <v>284</v>
      </c>
      <c r="D78" s="91" t="s">
        <v>290</v>
      </c>
      <c r="E78" s="98">
        <v>45540.0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93" t="s">
        <v>276</v>
      </c>
      <c r="B79" s="91">
        <v>9.0</v>
      </c>
      <c r="C79" s="91" t="s">
        <v>284</v>
      </c>
      <c r="D79" s="91" t="s">
        <v>299</v>
      </c>
      <c r="E79" s="98">
        <v>45540.0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93" t="s">
        <v>275</v>
      </c>
      <c r="B80" s="91">
        <v>11.0</v>
      </c>
      <c r="C80" s="91" t="s">
        <v>284</v>
      </c>
      <c r="D80" s="91" t="s">
        <v>290</v>
      </c>
      <c r="E80" s="98">
        <v>45540.0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93" t="s">
        <v>278</v>
      </c>
      <c r="B81" s="91">
        <v>13.0</v>
      </c>
      <c r="C81" s="91" t="s">
        <v>284</v>
      </c>
      <c r="D81" s="91" t="s">
        <v>286</v>
      </c>
      <c r="E81" s="98">
        <v>45540.0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93" t="s">
        <v>279</v>
      </c>
      <c r="B82" s="91">
        <v>49.0</v>
      </c>
      <c r="C82" s="91" t="s">
        <v>284</v>
      </c>
      <c r="D82" s="91" t="s">
        <v>286</v>
      </c>
      <c r="E82" s="98">
        <v>45540.0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93" t="s">
        <v>280</v>
      </c>
      <c r="B83" s="91">
        <v>8.0</v>
      </c>
      <c r="C83" s="91" t="s">
        <v>284</v>
      </c>
      <c r="D83" s="91" t="s">
        <v>290</v>
      </c>
      <c r="E83" s="98">
        <v>45540.0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93" t="s">
        <v>272</v>
      </c>
      <c r="B84" s="91">
        <v>45.0</v>
      </c>
      <c r="C84" s="91" t="s">
        <v>287</v>
      </c>
      <c r="D84" s="91" t="s">
        <v>294</v>
      </c>
      <c r="E84" s="98">
        <v>45540.0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93" t="s">
        <v>298</v>
      </c>
      <c r="B85" s="91">
        <v>26.0</v>
      </c>
      <c r="C85" s="91" t="s">
        <v>287</v>
      </c>
      <c r="D85" s="91" t="s">
        <v>300</v>
      </c>
      <c r="E85" s="98">
        <v>45540.0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93" t="s">
        <v>275</v>
      </c>
      <c r="B86" s="91">
        <v>6.0</v>
      </c>
      <c r="C86" s="91" t="s">
        <v>287</v>
      </c>
      <c r="D86" s="98">
        <v>45630.0</v>
      </c>
      <c r="E86" s="98">
        <v>45540.0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93" t="s">
        <v>278</v>
      </c>
      <c r="B87" s="91">
        <v>51.0</v>
      </c>
      <c r="C87" s="91" t="s">
        <v>287</v>
      </c>
      <c r="D87" s="91" t="s">
        <v>294</v>
      </c>
      <c r="E87" s="98">
        <v>45540.0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93" t="s">
        <v>280</v>
      </c>
      <c r="B88" s="91">
        <v>6.0</v>
      </c>
      <c r="C88" s="91" t="s">
        <v>287</v>
      </c>
      <c r="D88" s="98">
        <v>45630.0</v>
      </c>
      <c r="E88" s="98">
        <v>45540.0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0" t="s">
        <v>103</v>
      </c>
      <c r="B89" s="102">
        <v>3345.0</v>
      </c>
      <c r="C89" s="100"/>
      <c r="D89" s="100"/>
      <c r="E89" s="10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46:E4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27.86"/>
    <col customWidth="1" min="7" max="26" width="8.0"/>
  </cols>
  <sheetData>
    <row r="1">
      <c r="A1" s="2" t="s">
        <v>301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5.0" customHeight="1">
      <c r="A2" s="103" t="s">
        <v>2</v>
      </c>
      <c r="B2" s="103" t="s">
        <v>1</v>
      </c>
      <c r="C2" s="104" t="s">
        <v>302</v>
      </c>
      <c r="D2" s="104" t="s">
        <v>303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05"/>
      <c r="B3" s="71" t="s">
        <v>258</v>
      </c>
      <c r="C3" s="106">
        <v>297.0</v>
      </c>
      <c r="D3" s="106">
        <v>271.0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05"/>
      <c r="B4" s="71" t="s">
        <v>295</v>
      </c>
      <c r="C4" s="106">
        <v>77.0</v>
      </c>
      <c r="D4" s="106">
        <v>70.0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05"/>
      <c r="B5" s="71" t="s">
        <v>263</v>
      </c>
      <c r="C5" s="106">
        <v>174.0</v>
      </c>
      <c r="D5" s="106">
        <v>172.0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05"/>
      <c r="B6" s="71" t="s">
        <v>264</v>
      </c>
      <c r="C6" s="106">
        <v>119.0</v>
      </c>
      <c r="D6" s="106">
        <v>111.0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05"/>
      <c r="B7" s="71" t="s">
        <v>265</v>
      </c>
      <c r="C7" s="106">
        <v>166.0</v>
      </c>
      <c r="D7" s="106">
        <v>143.0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5"/>
      <c r="B8" s="71" t="s">
        <v>266</v>
      </c>
      <c r="C8" s="106">
        <v>18.0</v>
      </c>
      <c r="D8" s="106">
        <v>18.0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05"/>
      <c r="B9" s="71" t="s">
        <v>267</v>
      </c>
      <c r="C9" s="106">
        <v>45.0</v>
      </c>
      <c r="D9" s="106">
        <v>38.0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5"/>
      <c r="B10" s="71" t="s">
        <v>269</v>
      </c>
      <c r="C10" s="106">
        <v>51.0</v>
      </c>
      <c r="D10" s="106">
        <v>42.0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5"/>
      <c r="B11" s="71" t="s">
        <v>270</v>
      </c>
      <c r="C11" s="106">
        <v>27.0</v>
      </c>
      <c r="D11" s="106">
        <v>24.0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5"/>
      <c r="B12" s="71" t="s">
        <v>271</v>
      </c>
      <c r="C12" s="106">
        <v>60.0</v>
      </c>
      <c r="D12" s="106">
        <v>56.0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05"/>
      <c r="B13" s="71" t="s">
        <v>272</v>
      </c>
      <c r="C13" s="106">
        <v>45.0</v>
      </c>
      <c r="D13" s="106">
        <v>38.0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5"/>
      <c r="B14" s="71" t="s">
        <v>298</v>
      </c>
      <c r="C14" s="106">
        <v>25.0</v>
      </c>
      <c r="D14" s="106">
        <v>21.0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5"/>
      <c r="B15" s="71" t="s">
        <v>275</v>
      </c>
      <c r="C15" s="106">
        <v>6.0</v>
      </c>
      <c r="D15" s="106">
        <v>6.0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05"/>
      <c r="B16" s="71" t="s">
        <v>278</v>
      </c>
      <c r="C16" s="106">
        <v>51.0</v>
      </c>
      <c r="D16" s="106">
        <v>34.0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05"/>
      <c r="B17" s="71" t="s">
        <v>280</v>
      </c>
      <c r="C17" s="106">
        <v>6.0</v>
      </c>
      <c r="D17" s="106">
        <v>5.0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05"/>
      <c r="B18" s="100"/>
      <c r="C18" s="107">
        <f t="shared" ref="C18:D18" si="1">SUM(C1:C17)</f>
        <v>1167</v>
      </c>
      <c r="D18" s="107">
        <f t="shared" si="1"/>
        <v>1049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05"/>
      <c r="B19" s="105"/>
      <c r="C19" s="105"/>
      <c r="D19" s="10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5"/>
      <c r="B20" s="105"/>
      <c r="C20" s="105"/>
      <c r="D20" s="10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05"/>
      <c r="B21" s="105"/>
      <c r="C21" s="105"/>
      <c r="D21" s="10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